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225" windowHeight="12540"/>
  </bookViews>
  <sheets>
    <sheet name="作品明细表" sheetId="1" r:id="rId1"/>
    <sheet name="作品数量统计表" sheetId="3" r:id="rId2"/>
    <sheet name="sheet1" sheetId="2" state="hidden" r:id="rId3"/>
  </sheets>
  <definedNames>
    <definedName name="_xlnm.Print_Titles" localSheetId="0">作品明细表!$3:$3</definedName>
  </definedNames>
  <calcPr calcId="144525"/>
</workbook>
</file>

<file path=xl/comments1.xml><?xml version="1.0" encoding="utf-8"?>
<comments xmlns="http://schemas.openxmlformats.org/spreadsheetml/2006/main">
  <authors>
    <author>amberK</author>
    <author>Windows User</author>
    <author>微软用户</author>
  </authors>
  <commentList>
    <comment ref="D3" authorId="0">
      <text>
        <r>
          <rPr>
            <sz val="9"/>
            <rFont val="宋体"/>
            <charset val="134"/>
          </rPr>
          <t xml:space="preserve">公式自动填写
</t>
        </r>
      </text>
    </comment>
    <comment ref="E3" authorId="1">
      <text>
        <r>
          <rPr>
            <sz val="9"/>
            <rFont val="宋体"/>
            <charset val="134"/>
          </rPr>
          <t>公式自动填写</t>
        </r>
      </text>
    </comment>
    <comment ref="F3" authorId="0">
      <text>
        <r>
          <rPr>
            <sz val="9"/>
            <rFont val="宋体"/>
            <charset val="134"/>
          </rPr>
          <t>填写时，单元格右侧下拉选项</t>
        </r>
      </text>
    </comment>
    <comment ref="J3" authorId="0">
      <text>
        <r>
          <rPr>
            <sz val="9"/>
            <rFont val="宋体"/>
            <charset val="134"/>
          </rPr>
          <t>作者或指导教师为两人及以上的，请安先后次序排列，姓名中间用顿号隔开，如李雷、韩梅梅</t>
        </r>
      </text>
    </comment>
    <comment ref="N3" authorId="2">
      <text>
        <r>
          <rPr>
            <sz val="9"/>
            <rFont val="宋体"/>
            <charset val="134"/>
          </rPr>
          <t xml:space="preserve">填写时，单元格右侧下拉选项
</t>
        </r>
      </text>
    </comment>
  </commentList>
</comments>
</file>

<file path=xl/comments2.xml><?xml version="1.0" encoding="utf-8"?>
<comments xmlns="http://schemas.openxmlformats.org/spreadsheetml/2006/main">
  <authors>
    <author>amberK</author>
  </authors>
  <commentList>
    <comment ref="R2" authorId="0">
      <text>
        <r>
          <rPr>
            <sz val="9"/>
            <rFont val="宋体"/>
            <charset val="134"/>
          </rPr>
          <t>由公式自动生成</t>
        </r>
      </text>
    </comment>
    <comment ref="K3" authorId="0">
      <text>
        <r>
          <rPr>
            <sz val="9"/>
            <rFont val="宋体"/>
            <charset val="134"/>
          </rPr>
          <t>学校名称、院校编号及各类别数量由公式自动生成</t>
        </r>
      </text>
    </comment>
  </commentList>
</comments>
</file>

<file path=xl/sharedStrings.xml><?xml version="1.0" encoding="utf-8"?>
<sst xmlns="http://schemas.openxmlformats.org/spreadsheetml/2006/main" count="242" uniqueCount="232">
  <si>
    <t>2022年第十四届大广赛南京信息工程大学参赛作品汇总表</t>
  </si>
  <si>
    <t xml:space="preserve">院校： </t>
  </si>
  <si>
    <t xml:space="preserve"> 填表人：</t>
  </si>
  <si>
    <t>序号</t>
  </si>
  <si>
    <t>参赛编号</t>
  </si>
  <si>
    <t>作品名称</t>
  </si>
  <si>
    <t>作品类别</t>
  </si>
  <si>
    <t>命题名称</t>
  </si>
  <si>
    <t>单件/系列</t>
  </si>
  <si>
    <t>作者</t>
  </si>
  <si>
    <t>作者电话</t>
  </si>
  <si>
    <t>作者邮箱</t>
  </si>
  <si>
    <t>指导教师</t>
  </si>
  <si>
    <t>教师电话</t>
  </si>
  <si>
    <t>学校</t>
  </si>
  <si>
    <t>院系</t>
  </si>
  <si>
    <t>专业</t>
  </si>
  <si>
    <t>注：手工录入表格时，需仔细检查录入的内容，注意一些容易混淆的地方，如：
   1.单元格右侧有下拉箭头的，无需填写，下拉选择相应选项即可
   2.参赛作品不要将数字0 错输入成大写字母“O”，不要输入空格等其他符号
   3.参赛编号遵守参赛编号格式
   4.做好表格需仔细检查后提交
   5.作者或指导教师为两人及以上的，请安先后次序排列，姓名中间用顿号隔开，如李雷、韩梅梅</t>
  </si>
  <si>
    <t>盖章：
日期：</t>
  </si>
  <si>
    <t>学校名称</t>
  </si>
  <si>
    <t>赛区院校编号</t>
  </si>
  <si>
    <t>A 平面</t>
  </si>
  <si>
    <t>Ba 影视</t>
  </si>
  <si>
    <t>Bb 微电影</t>
  </si>
  <si>
    <t>Bc 短视频</t>
  </si>
  <si>
    <t>C 动画</t>
  </si>
  <si>
    <t>D 互动</t>
  </si>
  <si>
    <t>E 广播</t>
  </si>
  <si>
    <t>F 策划案</t>
  </si>
  <si>
    <t>Ga 广告语</t>
  </si>
  <si>
    <t>Gb 长文案</t>
  </si>
  <si>
    <t>单件作品件数合计</t>
  </si>
  <si>
    <t>系列作品件数合计</t>
  </si>
  <si>
    <t>报送参评作品合计</t>
  </si>
  <si>
    <t>实际作品数</t>
  </si>
  <si>
    <t>报送比例（%）</t>
  </si>
  <si>
    <t>参赛学生人数</t>
  </si>
  <si>
    <t>指导教师人数</t>
  </si>
  <si>
    <t>总计</t>
  </si>
  <si>
    <r>
      <rPr>
        <sz val="12"/>
        <rFont val="黑体"/>
        <charset val="134"/>
      </rPr>
      <t>注：1.表格部分单元格含计算公式，与作品明细表核对计算结果是否正确即可。 
    2.此表为各校报送到赛区参加评选的作品数量统计，各赛区进行汇总后报送组委会秘书处。
    3.学校一栏请将参赛学校中的学院名称填写完整。如有校级评比，请将实际作品数、实际参赛人数和报送比例填写清楚。
    4.</t>
    </r>
    <r>
      <rPr>
        <sz val="12"/>
        <color indexed="8"/>
        <rFont val="黑体"/>
        <charset val="134"/>
      </rPr>
      <t xml:space="preserve">公益是命题，不算在类别中。公益分各类提交。
    5.视频类按影视、微电影、短视频分别统计。 
    6.报送比例为学校向分赛区报送作品的数量占本校学生提交所有作品总数的百分比。                                                                                                                           </t>
    </r>
  </si>
  <si>
    <t>是否公益</t>
  </si>
  <si>
    <t>单件或系列</t>
  </si>
  <si>
    <t>到款账户（公或私）</t>
  </si>
  <si>
    <t>是否开具发票</t>
  </si>
  <si>
    <t>A</t>
  </si>
  <si>
    <t>A平面</t>
  </si>
  <si>
    <t>是</t>
  </si>
  <si>
    <t>单件</t>
  </si>
  <si>
    <t>对公账户</t>
  </si>
  <si>
    <r>
      <rPr>
        <sz val="11"/>
        <color theme="1"/>
        <rFont val="宋体"/>
        <charset val="134"/>
        <scheme val="minor"/>
      </rPr>
      <t>0</t>
    </r>
    <r>
      <rPr>
        <sz val="11"/>
        <color theme="1"/>
        <rFont val="宋体"/>
        <charset val="134"/>
        <scheme val="minor"/>
      </rPr>
      <t>1</t>
    </r>
  </si>
  <si>
    <t>01  平安银行</t>
  </si>
  <si>
    <t>新闻传播学类</t>
  </si>
  <si>
    <r>
      <rPr>
        <sz val="11"/>
        <color theme="1"/>
        <rFont val="宋体"/>
        <charset val="134"/>
        <scheme val="minor"/>
      </rPr>
      <t>B</t>
    </r>
    <r>
      <rPr>
        <sz val="11"/>
        <color theme="1"/>
        <rFont val="宋体"/>
        <charset val="134"/>
        <scheme val="minor"/>
      </rPr>
      <t>a</t>
    </r>
  </si>
  <si>
    <t>Ba影视</t>
  </si>
  <si>
    <t>否</t>
  </si>
  <si>
    <t>系列</t>
  </si>
  <si>
    <t>支付宝账户</t>
  </si>
  <si>
    <r>
      <rPr>
        <sz val="11"/>
        <color theme="1"/>
        <rFont val="宋体"/>
        <charset val="134"/>
        <scheme val="minor"/>
      </rPr>
      <t>02</t>
    </r>
  </si>
  <si>
    <t>02  朗圣药业</t>
  </si>
  <si>
    <t>新闻学</t>
  </si>
  <si>
    <r>
      <rPr>
        <sz val="11"/>
        <color theme="1"/>
        <rFont val="宋体"/>
        <charset val="134"/>
        <scheme val="minor"/>
      </rPr>
      <t>B</t>
    </r>
    <r>
      <rPr>
        <sz val="11"/>
        <color theme="1"/>
        <rFont val="宋体"/>
        <charset val="134"/>
        <scheme val="minor"/>
      </rPr>
      <t>b</t>
    </r>
  </si>
  <si>
    <t>Bb微电影</t>
  </si>
  <si>
    <r>
      <rPr>
        <sz val="11"/>
        <color theme="1"/>
        <rFont val="宋体"/>
        <charset val="134"/>
        <scheme val="minor"/>
      </rPr>
      <t>03</t>
    </r>
  </si>
  <si>
    <t>03  HBN</t>
  </si>
  <si>
    <t>广播电视学</t>
  </si>
  <si>
    <t>Bc</t>
  </si>
  <si>
    <t>Bc短视频</t>
  </si>
  <si>
    <r>
      <rPr>
        <sz val="11"/>
        <color theme="1"/>
        <rFont val="宋体"/>
        <charset val="134"/>
        <scheme val="minor"/>
      </rPr>
      <t>04</t>
    </r>
  </si>
  <si>
    <t>04  娃哈哈</t>
  </si>
  <si>
    <t>广告学</t>
  </si>
  <si>
    <t>C</t>
  </si>
  <si>
    <t>C动画</t>
  </si>
  <si>
    <r>
      <rPr>
        <sz val="11"/>
        <color theme="1"/>
        <rFont val="宋体"/>
        <charset val="134"/>
        <scheme val="minor"/>
      </rPr>
      <t>05</t>
    </r>
  </si>
  <si>
    <t>05  即时设计</t>
  </si>
  <si>
    <t>传播学</t>
  </si>
  <si>
    <t>D</t>
  </si>
  <si>
    <t>D互动</t>
  </si>
  <si>
    <r>
      <rPr>
        <sz val="11"/>
        <color theme="1"/>
        <rFont val="宋体"/>
        <charset val="134"/>
        <scheme val="minor"/>
      </rPr>
      <t>06</t>
    </r>
  </si>
  <si>
    <t>06  芭莎女孩喝纤茶</t>
  </si>
  <si>
    <t>编辑出版学</t>
  </si>
  <si>
    <t>E</t>
  </si>
  <si>
    <t>E广播</t>
  </si>
  <si>
    <r>
      <rPr>
        <sz val="11"/>
        <color theme="1"/>
        <rFont val="宋体"/>
        <charset val="134"/>
        <scheme val="minor"/>
      </rPr>
      <t>07</t>
    </r>
  </si>
  <si>
    <t>07  Canva可画</t>
  </si>
  <si>
    <t>网络与新媒体</t>
  </si>
  <si>
    <t>F</t>
  </si>
  <si>
    <t>F策划案</t>
  </si>
  <si>
    <r>
      <rPr>
        <sz val="11"/>
        <color theme="1"/>
        <rFont val="宋体"/>
        <charset val="134"/>
        <scheme val="minor"/>
      </rPr>
      <t>08</t>
    </r>
  </si>
  <si>
    <t>08　优衣库</t>
  </si>
  <si>
    <t>数字出版</t>
  </si>
  <si>
    <t>Ga</t>
  </si>
  <si>
    <t>Ga广告语</t>
  </si>
  <si>
    <r>
      <rPr>
        <sz val="11"/>
        <color theme="1"/>
        <rFont val="宋体"/>
        <charset val="134"/>
        <scheme val="minor"/>
      </rPr>
      <t>09</t>
    </r>
  </si>
  <si>
    <t>09　爱华仕箱包</t>
  </si>
  <si>
    <t>设计学类</t>
  </si>
  <si>
    <t>Gb</t>
  </si>
  <si>
    <t>Gb长文案</t>
  </si>
  <si>
    <r>
      <rPr>
        <sz val="11"/>
        <color theme="1"/>
        <rFont val="宋体"/>
        <charset val="134"/>
        <scheme val="minor"/>
      </rPr>
      <t>10</t>
    </r>
  </si>
  <si>
    <t>10　快手</t>
  </si>
  <si>
    <t>艺术设计学</t>
  </si>
  <si>
    <r>
      <rPr>
        <sz val="11"/>
        <color theme="1"/>
        <rFont val="宋体"/>
        <charset val="134"/>
        <scheme val="minor"/>
      </rPr>
      <t>11</t>
    </r>
  </si>
  <si>
    <t>11　999感冒灵</t>
  </si>
  <si>
    <t>视觉传达设计</t>
  </si>
  <si>
    <r>
      <rPr>
        <sz val="11"/>
        <color theme="1"/>
        <rFont val="宋体"/>
        <charset val="134"/>
        <scheme val="minor"/>
      </rPr>
      <t>12</t>
    </r>
  </si>
  <si>
    <t>12　XPPen</t>
  </si>
  <si>
    <t>产品设计</t>
  </si>
  <si>
    <r>
      <rPr>
        <sz val="11"/>
        <color theme="1"/>
        <rFont val="宋体"/>
        <charset val="134"/>
        <scheme val="minor"/>
      </rPr>
      <t>13</t>
    </r>
  </si>
  <si>
    <t>13　云南白药养元青</t>
  </si>
  <si>
    <t>工艺美术</t>
  </si>
  <si>
    <r>
      <rPr>
        <sz val="11"/>
        <color theme="1"/>
        <rFont val="宋体"/>
        <charset val="134"/>
        <scheme val="minor"/>
      </rPr>
      <t>14</t>
    </r>
  </si>
  <si>
    <t>14　美颜相机</t>
  </si>
  <si>
    <t>数字媒体艺术</t>
  </si>
  <si>
    <r>
      <rPr>
        <sz val="11"/>
        <color theme="1"/>
        <rFont val="宋体"/>
        <charset val="134"/>
        <scheme val="minor"/>
      </rPr>
      <t>15</t>
    </r>
  </si>
  <si>
    <t>15  100年润发</t>
  </si>
  <si>
    <t>艺术与科技</t>
  </si>
  <si>
    <r>
      <rPr>
        <sz val="11"/>
        <color theme="1"/>
        <rFont val="宋体"/>
        <charset val="134"/>
        <scheme val="minor"/>
      </rPr>
      <t>16</t>
    </r>
  </si>
  <si>
    <t>16  纳爱斯</t>
  </si>
  <si>
    <t>新媒体艺术</t>
  </si>
  <si>
    <r>
      <rPr>
        <sz val="11"/>
        <color theme="1"/>
        <rFont val="宋体"/>
        <charset val="134"/>
        <scheme val="minor"/>
      </rPr>
      <t>17</t>
    </r>
  </si>
  <si>
    <t>17　喜临门</t>
  </si>
  <si>
    <t>包装设计</t>
  </si>
  <si>
    <r>
      <rPr>
        <sz val="11"/>
        <color theme="1"/>
        <rFont val="宋体"/>
        <charset val="134"/>
        <scheme val="minor"/>
      </rPr>
      <t>18</t>
    </r>
  </si>
  <si>
    <t>18　公益：我们有信仰</t>
  </si>
  <si>
    <t>戏剧与影视学类</t>
  </si>
  <si>
    <t>表演</t>
  </si>
  <si>
    <t>戏剧学</t>
  </si>
  <si>
    <t>电影学</t>
  </si>
  <si>
    <t>戏剧影视文学</t>
  </si>
  <si>
    <t>广播电视编导</t>
  </si>
  <si>
    <t>戏剧影视导演</t>
  </si>
  <si>
    <t>戏剧影视美术设计</t>
  </si>
  <si>
    <t>播音与主持艺术</t>
  </si>
  <si>
    <t>动画</t>
  </si>
  <si>
    <t>影视摄影与制作</t>
  </si>
  <si>
    <t>影视技术</t>
  </si>
  <si>
    <t>美术学类</t>
  </si>
  <si>
    <t>美术学</t>
  </si>
  <si>
    <t>绘画</t>
  </si>
  <si>
    <t>摄影</t>
  </si>
  <si>
    <t>漫画</t>
  </si>
  <si>
    <t>计算机类</t>
  </si>
  <si>
    <t>数字媒体技术</t>
  </si>
  <si>
    <t>空间信息与数字技术</t>
  </si>
  <si>
    <t>电影制作</t>
  </si>
  <si>
    <t>电子信息类</t>
  </si>
  <si>
    <t>艺术学理论类</t>
  </si>
  <si>
    <t>音乐与舞蹈学类</t>
  </si>
  <si>
    <t>工商管理类</t>
  </si>
  <si>
    <t>教育学类</t>
  </si>
  <si>
    <t>中国语言文学类</t>
  </si>
  <si>
    <t>外国语言文学类</t>
  </si>
  <si>
    <t>土木类</t>
  </si>
  <si>
    <t>工业工程类</t>
  </si>
  <si>
    <t>电子商务类</t>
  </si>
  <si>
    <t>旅游管理类</t>
  </si>
  <si>
    <t>经济学类</t>
  </si>
  <si>
    <t>财政学类</t>
  </si>
  <si>
    <t>金融学类</t>
  </si>
  <si>
    <t>经济与贸易类</t>
  </si>
  <si>
    <t>体育学类</t>
  </si>
  <si>
    <t>历史学类</t>
  </si>
  <si>
    <t>数学类</t>
  </si>
  <si>
    <t>物理学类</t>
  </si>
  <si>
    <t>化学类</t>
  </si>
  <si>
    <t>天文学类</t>
  </si>
  <si>
    <t>地理科学类</t>
  </si>
  <si>
    <t>大气科学类</t>
  </si>
  <si>
    <t>海洋科学类</t>
  </si>
  <si>
    <t>地球地理学类</t>
  </si>
  <si>
    <t>地质学类</t>
  </si>
  <si>
    <t>生物科学类</t>
  </si>
  <si>
    <t>心理学类</t>
  </si>
  <si>
    <t>统计学类</t>
  </si>
  <si>
    <t>力学类</t>
  </si>
  <si>
    <t>机械类</t>
  </si>
  <si>
    <t>仪器类</t>
  </si>
  <si>
    <t>材料类</t>
  </si>
  <si>
    <t>能源动力类</t>
  </si>
  <si>
    <t>电气类</t>
  </si>
  <si>
    <t>自动化类</t>
  </si>
  <si>
    <t>水利类</t>
  </si>
  <si>
    <t>测绘类</t>
  </si>
  <si>
    <t>化工与制药类</t>
  </si>
  <si>
    <t>地质类</t>
  </si>
  <si>
    <t>矿业类</t>
  </si>
  <si>
    <t>纺织类</t>
  </si>
  <si>
    <t>轻工类</t>
  </si>
  <si>
    <t>交通运输类</t>
  </si>
  <si>
    <t>海洋工程类</t>
  </si>
  <si>
    <t>航空航天类</t>
  </si>
  <si>
    <t>兵器类</t>
  </si>
  <si>
    <t>核工程类</t>
  </si>
  <si>
    <t>农业工程类</t>
  </si>
  <si>
    <t>林业工程类</t>
  </si>
  <si>
    <t>环境科学与工程类</t>
  </si>
  <si>
    <t>生物医学工程类</t>
  </si>
  <si>
    <t>食品科学与工程类</t>
  </si>
  <si>
    <t>建筑类</t>
  </si>
  <si>
    <t>安全科学与工程类</t>
  </si>
  <si>
    <t>生物工程类</t>
  </si>
  <si>
    <t>公安技术类</t>
  </si>
  <si>
    <t>植物生产类</t>
  </si>
  <si>
    <t>自然保护与环境生态类</t>
  </si>
  <si>
    <t>动物生产类</t>
  </si>
  <si>
    <t>动物医学类</t>
  </si>
  <si>
    <t>林学类</t>
  </si>
  <si>
    <t>基础医学类</t>
  </si>
  <si>
    <t>临床医学类</t>
  </si>
  <si>
    <t>口腔医学类</t>
  </si>
  <si>
    <t>公共卫生与预防医学类</t>
  </si>
  <si>
    <t>中医学类</t>
  </si>
  <si>
    <t>中西医结合类</t>
  </si>
  <si>
    <t>药学类</t>
  </si>
  <si>
    <t>中药学类</t>
  </si>
  <si>
    <t>法医学类</t>
  </si>
  <si>
    <t>医学技术类</t>
  </si>
  <si>
    <t>护理学类</t>
  </si>
  <si>
    <t>管理科学与工程类</t>
  </si>
  <si>
    <t>农业经济管理类</t>
  </si>
  <si>
    <t>公共管理类</t>
  </si>
  <si>
    <t>图书情报与档案管理类</t>
  </si>
  <si>
    <t>物流管理与工程类</t>
  </si>
  <si>
    <t>法学类</t>
  </si>
  <si>
    <t>政治学类</t>
  </si>
  <si>
    <t>社会学类</t>
  </si>
  <si>
    <t>民族学类</t>
  </si>
  <si>
    <t>马克思主义理论类</t>
  </si>
  <si>
    <t>公安学类</t>
  </si>
  <si>
    <t>哲学类</t>
  </si>
  <si>
    <t>水产类</t>
  </si>
  <si>
    <t>草学类</t>
  </si>
  <si>
    <t>其他</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</si>
</sst>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34">
    <font>
      <sz val="11"/>
      <color theme="1"/>
      <name val="宋体"/>
      <charset val="134"/>
      <scheme val="minor"/>
    </font>
    <font>
      <sz val="14"/>
      <name val="宋体"/>
      <charset val="134"/>
    </font>
    <font>
      <sz val="12"/>
      <name val="宋体"/>
      <charset val="134"/>
    </font>
    <font>
      <b/>
      <sz val="12"/>
      <name val="宋体"/>
      <charset val="134"/>
    </font>
    <font>
      <sz val="12"/>
      <color rgb="FFFF0000"/>
      <name val="宋体"/>
      <charset val="134"/>
    </font>
    <font>
      <b/>
      <sz val="14"/>
      <name val="宋体"/>
      <charset val="134"/>
    </font>
    <font>
      <sz val="12"/>
      <name val="黑体"/>
      <charset val="134"/>
    </font>
    <font>
      <b/>
      <sz val="12"/>
      <color indexed="8"/>
      <name val="宋体"/>
      <charset val="134"/>
    </font>
    <font>
      <b/>
      <sz val="20"/>
      <color theme="1"/>
      <name val="黑体"/>
      <charset val="134"/>
    </font>
    <font>
      <b/>
      <sz val="12"/>
      <name val="宋体"/>
      <charset val="134"/>
      <scheme val="minor"/>
    </font>
    <font>
      <b/>
      <sz val="12"/>
      <color theme="1"/>
      <name val="宋体"/>
      <charset val="134"/>
      <scheme val="minor"/>
    </font>
    <font>
      <sz val="12"/>
      <color theme="1"/>
      <name val="宋体"/>
      <charset val="134"/>
      <scheme val="minor"/>
    </font>
    <font>
      <sz val="12"/>
      <name val="宋体"/>
      <charset val="134"/>
      <scheme val="minor"/>
    </font>
    <font>
      <sz val="11"/>
      <color rgb="FF9C0006"/>
      <name val="宋体"/>
      <charset val="0"/>
      <scheme val="minor"/>
    </font>
    <font>
      <sz val="11"/>
      <color rgb="FF3F3F76"/>
      <name val="宋体"/>
      <charset val="0"/>
      <scheme val="minor"/>
    </font>
    <font>
      <sz val="11"/>
      <color theme="1"/>
      <name val="宋体"/>
      <charset val="0"/>
      <scheme val="minor"/>
    </font>
    <font>
      <sz val="11"/>
      <color theme="0"/>
      <name val="宋体"/>
      <charset val="0"/>
      <scheme val="minor"/>
    </font>
    <font>
      <u/>
      <sz val="11"/>
      <color rgb="FF0000FF"/>
      <name val="宋体"/>
      <charset val="0"/>
      <scheme val="minor"/>
    </font>
    <font>
      <b/>
      <sz val="11"/>
      <color rgb="FF3F3F3F"/>
      <name val="宋体"/>
      <charset val="0"/>
      <scheme val="minor"/>
    </font>
    <font>
      <u/>
      <sz val="11"/>
      <color rgb="FF800080"/>
      <name val="宋体"/>
      <charset val="0"/>
      <scheme val="minor"/>
    </font>
    <font>
      <b/>
      <sz val="11"/>
      <color theme="1"/>
      <name val="宋体"/>
      <charset val="0"/>
      <scheme val="minor"/>
    </font>
    <font>
      <sz val="11"/>
      <color rgb="FFFA7D00"/>
      <name val="宋体"/>
      <charset val="0"/>
      <scheme val="minor"/>
    </font>
    <font>
      <b/>
      <sz val="11"/>
      <color theme="3"/>
      <name val="宋体"/>
      <charset val="134"/>
      <scheme val="minor"/>
    </font>
    <font>
      <b/>
      <sz val="11"/>
      <color rgb="FFFA7D0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FFFFFF"/>
      <name val="宋体"/>
      <charset val="0"/>
      <scheme val="minor"/>
    </font>
    <font>
      <sz val="11"/>
      <color rgb="FF006100"/>
      <name val="宋体"/>
      <charset val="0"/>
      <scheme val="minor"/>
    </font>
    <font>
      <sz val="11"/>
      <color rgb="FF9C6500"/>
      <name val="宋体"/>
      <charset val="0"/>
      <scheme val="minor"/>
    </font>
    <font>
      <sz val="12"/>
      <color indexed="8"/>
      <name val="黑体"/>
      <charset val="134"/>
    </font>
    <font>
      <sz val="9"/>
      <name val="宋体"/>
      <charset val="134"/>
    </font>
  </fonts>
  <fills count="34">
    <fill>
      <patternFill patternType="none"/>
    </fill>
    <fill>
      <patternFill patternType="gray125"/>
    </fill>
    <fill>
      <patternFill patternType="solid">
        <fgColor rgb="FFFFFFFF"/>
        <bgColor indexed="64"/>
      </patternFill>
    </fill>
    <fill>
      <patternFill patternType="solid">
        <fgColor rgb="FFFFC7CE"/>
        <bgColor indexed="64"/>
      </patternFill>
    </fill>
    <fill>
      <patternFill patternType="solid">
        <fgColor rgb="FFFFCC99"/>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8"/>
        <bgColor indexed="64"/>
      </patternFill>
    </fill>
    <fill>
      <patternFill patternType="solid">
        <fgColor theme="6"/>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rgb="FFF2F2F2"/>
        <bgColor indexed="64"/>
      </patternFill>
    </fill>
    <fill>
      <patternFill patternType="solid">
        <fgColor theme="4" tint="0.399975585192419"/>
        <bgColor indexed="64"/>
      </patternFill>
    </fill>
    <fill>
      <patternFill patternType="solid">
        <fgColor theme="4"/>
        <bgColor indexed="64"/>
      </patternFill>
    </fill>
    <fill>
      <patternFill patternType="solid">
        <fgColor theme="5"/>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theme="7"/>
        <bgColor indexed="64"/>
      </patternFill>
    </fill>
    <fill>
      <patternFill patternType="solid">
        <fgColor rgb="FFFFFFCC"/>
        <bgColor indexed="64"/>
      </patternFill>
    </fill>
    <fill>
      <patternFill patternType="solid">
        <fgColor theme="5"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8" tint="0.399975585192419"/>
        <bgColor indexed="64"/>
      </patternFill>
    </fill>
    <fill>
      <patternFill patternType="solid">
        <fgColor rgb="FFA5A5A5"/>
        <bgColor indexed="64"/>
      </patternFill>
    </fill>
    <fill>
      <patternFill patternType="solid">
        <fgColor rgb="FFC6EFCE"/>
        <bgColor indexed="64"/>
      </patternFill>
    </fill>
    <fill>
      <patternFill patternType="solid">
        <fgColor rgb="FFFFEB9C"/>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9" tint="0.599993896298105"/>
        <bgColor indexed="64"/>
      </patternFill>
    </fill>
    <fill>
      <patternFill patternType="solid">
        <fgColor theme="7" tint="0.599993896298105"/>
        <bgColor indexed="64"/>
      </patternFill>
    </fill>
  </fills>
  <borders count="20">
    <border>
      <left/>
      <right/>
      <top/>
      <bottom/>
      <diagonal/>
    </border>
    <border>
      <left style="thin">
        <color auto="1"/>
      </left>
      <right style="thin">
        <color indexed="8"/>
      </right>
      <top style="thin">
        <color indexed="8"/>
      </top>
      <bottom style="thin">
        <color auto="1"/>
      </bottom>
      <diagonal/>
    </border>
    <border>
      <left/>
      <right style="thin">
        <color indexed="8"/>
      </right>
      <top style="thin">
        <color indexed="8"/>
      </top>
      <bottom style="thin">
        <color auto="1"/>
      </bottom>
      <diagonal/>
    </border>
    <border>
      <left style="thin">
        <color indexed="8"/>
      </left>
      <right style="thin">
        <color indexed="8"/>
      </right>
      <top style="thin">
        <color indexed="8"/>
      </top>
      <bottom style="thin">
        <color auto="1"/>
      </bottom>
      <diagonal/>
    </border>
    <border>
      <left style="thin">
        <color auto="1"/>
      </left>
      <right style="thin">
        <color auto="1"/>
      </right>
      <top style="thin">
        <color auto="1"/>
      </top>
      <bottom style="thin">
        <color auto="1"/>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diagonal/>
    </border>
    <border>
      <left/>
      <right/>
      <top style="thin">
        <color indexed="8"/>
      </top>
      <bottom style="thin">
        <color indexed="8"/>
      </bottom>
      <diagonal/>
    </border>
    <border>
      <left style="thin">
        <color indexed="8"/>
      </left>
      <right/>
      <top style="thin">
        <color indexed="8"/>
      </top>
      <bottom style="thin">
        <color auto="1"/>
      </bottom>
      <diagonal/>
    </border>
    <border>
      <left style="thin">
        <color auto="1"/>
      </left>
      <right/>
      <top style="thin">
        <color auto="1"/>
      </top>
      <bottom style="thin">
        <color auto="1"/>
      </bottom>
      <diagonal/>
    </border>
    <border>
      <left style="thin">
        <color indexed="8"/>
      </left>
      <right/>
      <top style="thin">
        <color indexed="8"/>
      </top>
      <bottom style="thin">
        <color indexed="8"/>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double">
        <color rgb="FFFF8001"/>
      </bottom>
      <diagonal/>
    </border>
    <border>
      <left/>
      <right/>
      <top/>
      <bottom style="medium">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51">
    <xf numFmtId="0" fontId="0" fillId="0" borderId="0">
      <alignment vertical="center"/>
    </xf>
    <xf numFmtId="42" fontId="0" fillId="0" borderId="0" applyFont="0" applyFill="0" applyBorder="0" applyAlignment="0" applyProtection="0">
      <alignment vertical="center"/>
    </xf>
    <xf numFmtId="0" fontId="15" fillId="8" borderId="0" applyNumberFormat="0" applyBorder="0" applyAlignment="0" applyProtection="0">
      <alignment vertical="center"/>
    </xf>
    <xf numFmtId="0" fontId="14" fillId="4" borderId="1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11" borderId="0" applyNumberFormat="0" applyBorder="0" applyAlignment="0" applyProtection="0">
      <alignment vertical="center"/>
    </xf>
    <xf numFmtId="0" fontId="13" fillId="3" borderId="0" applyNumberFormat="0" applyBorder="0" applyAlignment="0" applyProtection="0">
      <alignment vertical="center"/>
    </xf>
    <xf numFmtId="43" fontId="0" fillId="0" borderId="0" applyFont="0" applyFill="0" applyBorder="0" applyAlignment="0" applyProtection="0">
      <alignment vertical="center"/>
    </xf>
    <xf numFmtId="0" fontId="16" fillId="13"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21" borderId="14" applyNumberFormat="0" applyFont="0" applyAlignment="0" applyProtection="0">
      <alignment vertical="center"/>
    </xf>
    <xf numFmtId="0" fontId="16" fillId="22" borderId="0" applyNumberFormat="0" applyBorder="0" applyAlignment="0" applyProtection="0">
      <alignment vertical="center"/>
    </xf>
    <xf numFmtId="0" fontId="22"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17" applyNumberFormat="0" applyFill="0" applyAlignment="0" applyProtection="0">
      <alignment vertical="center"/>
    </xf>
    <xf numFmtId="0" fontId="28" fillId="0" borderId="17" applyNumberFormat="0" applyFill="0" applyAlignment="0" applyProtection="0">
      <alignment vertical="center"/>
    </xf>
    <xf numFmtId="0" fontId="16" fillId="15" borderId="0" applyNumberFormat="0" applyBorder="0" applyAlignment="0" applyProtection="0">
      <alignment vertical="center"/>
    </xf>
    <xf numFmtId="0" fontId="22" fillId="0" borderId="18" applyNumberFormat="0" applyFill="0" applyAlignment="0" applyProtection="0">
      <alignment vertical="center"/>
    </xf>
    <xf numFmtId="0" fontId="16" fillId="7" borderId="0" applyNumberFormat="0" applyBorder="0" applyAlignment="0" applyProtection="0">
      <alignment vertical="center"/>
    </xf>
    <xf numFmtId="0" fontId="18" fillId="14" borderId="13" applyNumberFormat="0" applyAlignment="0" applyProtection="0">
      <alignment vertical="center"/>
    </xf>
    <xf numFmtId="0" fontId="23" fillId="14" borderId="12" applyNumberFormat="0" applyAlignment="0" applyProtection="0">
      <alignment vertical="center"/>
    </xf>
    <xf numFmtId="0" fontId="29" fillId="26" borderId="19" applyNumberFormat="0" applyAlignment="0" applyProtection="0">
      <alignment vertical="center"/>
    </xf>
    <xf numFmtId="0" fontId="15" fillId="24" borderId="0" applyNumberFormat="0" applyBorder="0" applyAlignment="0" applyProtection="0">
      <alignment vertical="center"/>
    </xf>
    <xf numFmtId="0" fontId="16" fillId="17" borderId="0" applyNumberFormat="0" applyBorder="0" applyAlignment="0" applyProtection="0">
      <alignment vertical="center"/>
    </xf>
    <xf numFmtId="0" fontId="21" fillId="0" borderId="16" applyNumberFormat="0" applyFill="0" applyAlignment="0" applyProtection="0">
      <alignment vertical="center"/>
    </xf>
    <xf numFmtId="0" fontId="20" fillId="0" borderId="15" applyNumberFormat="0" applyFill="0" applyAlignment="0" applyProtection="0">
      <alignment vertical="center"/>
    </xf>
    <xf numFmtId="0" fontId="30" fillId="27" borderId="0" applyNumberFormat="0" applyBorder="0" applyAlignment="0" applyProtection="0">
      <alignment vertical="center"/>
    </xf>
    <xf numFmtId="0" fontId="31" fillId="28" borderId="0" applyNumberFormat="0" applyBorder="0" applyAlignment="0" applyProtection="0">
      <alignment vertical="center"/>
    </xf>
    <xf numFmtId="0" fontId="15" fillId="30" borderId="0" applyNumberFormat="0" applyBorder="0" applyAlignment="0" applyProtection="0">
      <alignment vertical="center"/>
    </xf>
    <xf numFmtId="0" fontId="16" fillId="16" borderId="0" applyNumberFormat="0" applyBorder="0" applyAlignment="0" applyProtection="0">
      <alignment vertical="center"/>
    </xf>
    <xf numFmtId="0" fontId="15" fillId="6" borderId="0" applyNumberFormat="0" applyBorder="0" applyAlignment="0" applyProtection="0">
      <alignment vertical="center"/>
    </xf>
    <xf numFmtId="0" fontId="15" fillId="5" borderId="0" applyNumberFormat="0" applyBorder="0" applyAlignment="0" applyProtection="0">
      <alignment vertical="center"/>
    </xf>
    <xf numFmtId="0" fontId="15" fillId="12" borderId="0" applyNumberFormat="0" applyBorder="0" applyAlignment="0" applyProtection="0">
      <alignment vertical="center"/>
    </xf>
    <xf numFmtId="0" fontId="15" fillId="29" borderId="0" applyNumberFormat="0" applyBorder="0" applyAlignment="0" applyProtection="0">
      <alignment vertical="center"/>
    </xf>
    <xf numFmtId="0" fontId="16" fillId="10" borderId="0" applyNumberFormat="0" applyBorder="0" applyAlignment="0" applyProtection="0">
      <alignment vertical="center"/>
    </xf>
    <xf numFmtId="0" fontId="16" fillId="20" borderId="0" applyNumberFormat="0" applyBorder="0" applyAlignment="0" applyProtection="0">
      <alignment vertical="center"/>
    </xf>
    <xf numFmtId="0" fontId="15" fillId="31" borderId="0" applyNumberFormat="0" applyBorder="0" applyAlignment="0" applyProtection="0">
      <alignment vertical="center"/>
    </xf>
    <xf numFmtId="0" fontId="15" fillId="33" borderId="0" applyNumberFormat="0" applyBorder="0" applyAlignment="0" applyProtection="0">
      <alignment vertical="center"/>
    </xf>
    <xf numFmtId="0" fontId="16" fillId="9" borderId="0" applyNumberFormat="0" applyBorder="0" applyAlignment="0" applyProtection="0">
      <alignment vertical="center"/>
    </xf>
    <xf numFmtId="0" fontId="15" fillId="19" borderId="0" applyNumberFormat="0" applyBorder="0" applyAlignment="0" applyProtection="0">
      <alignment vertical="center"/>
    </xf>
    <xf numFmtId="0" fontId="16" fillId="25" borderId="0" applyNumberFormat="0" applyBorder="0" applyAlignment="0" applyProtection="0">
      <alignment vertical="center"/>
    </xf>
    <xf numFmtId="0" fontId="16" fillId="23" borderId="0" applyNumberFormat="0" applyBorder="0" applyAlignment="0" applyProtection="0">
      <alignment vertical="center"/>
    </xf>
    <xf numFmtId="0" fontId="15" fillId="32" borderId="0" applyNumberFormat="0" applyBorder="0" applyAlignment="0" applyProtection="0">
      <alignment vertical="center"/>
    </xf>
    <xf numFmtId="0" fontId="16" fillId="18" borderId="0" applyNumberFormat="0" applyBorder="0" applyAlignment="0" applyProtection="0">
      <alignment vertical="center"/>
    </xf>
    <xf numFmtId="0" fontId="2" fillId="0" borderId="0"/>
    <xf numFmtId="0" fontId="0" fillId="0" borderId="0">
      <alignment vertical="center"/>
    </xf>
  </cellStyleXfs>
  <cellXfs count="53">
    <xf numFmtId="0" fontId="0" fillId="0" borderId="0" xfId="0">
      <alignment vertical="center"/>
    </xf>
    <xf numFmtId="49" fontId="0" fillId="0" borderId="0" xfId="0" applyNumberFormat="1">
      <alignment vertical="center"/>
    </xf>
    <xf numFmtId="0" fontId="0" fillId="0" borderId="0" xfId="0" applyFont="1">
      <alignment vertical="center"/>
    </xf>
    <xf numFmtId="0" fontId="0" fillId="0" borderId="0" xfId="0" applyAlignment="1">
      <alignment horizontal="center" vertical="center" wrapText="1"/>
    </xf>
    <xf numFmtId="49" fontId="0" fillId="0" borderId="0" xfId="0" applyNumberFormat="1" applyAlignment="1">
      <alignment horizontal="center" vertical="center" wrapText="1"/>
    </xf>
    <xf numFmtId="49" fontId="0" fillId="0" borderId="0" xfId="0" applyNumberFormat="1" applyFont="1">
      <alignment vertical="center"/>
    </xf>
    <xf numFmtId="0" fontId="1" fillId="0" borderId="0" xfId="0" applyFont="1" applyAlignment="1"/>
    <xf numFmtId="0" fontId="2" fillId="0" borderId="0" xfId="49" applyAlignment="1">
      <alignment wrapText="1"/>
    </xf>
    <xf numFmtId="0" fontId="2" fillId="0" borderId="0" xfId="49" applyAlignment="1">
      <alignment horizontal="center" vertical="center"/>
    </xf>
    <xf numFmtId="0" fontId="2" fillId="0" borderId="0" xfId="49"/>
    <xf numFmtId="0" fontId="1" fillId="0" borderId="0" xfId="49" applyFont="1"/>
    <xf numFmtId="0" fontId="0" fillId="0" borderId="0" xfId="0" applyAlignment="1">
      <alignment horizontal="center"/>
    </xf>
    <xf numFmtId="0" fontId="0" fillId="0" borderId="0" xfId="0" applyFont="1" applyAlignment="1"/>
    <xf numFmtId="0" fontId="3" fillId="0" borderId="1" xfId="49" applyFont="1" applyBorder="1" applyAlignment="1">
      <alignment horizontal="center" vertical="center" wrapText="1"/>
    </xf>
    <xf numFmtId="0" fontId="3" fillId="0" borderId="2" xfId="49" applyFont="1" applyBorder="1" applyAlignment="1">
      <alignment horizontal="center" vertical="center" wrapText="1"/>
    </xf>
    <xf numFmtId="0" fontId="3" fillId="0" borderId="3" xfId="49" applyFont="1" applyBorder="1" applyAlignment="1">
      <alignment horizontal="center" vertical="center" wrapText="1"/>
    </xf>
    <xf numFmtId="0" fontId="4" fillId="0" borderId="4" xfId="49" applyFont="1" applyBorder="1" applyAlignment="1">
      <alignment horizontal="center" vertical="center" wrapText="1"/>
    </xf>
    <xf numFmtId="0" fontId="2" fillId="0" borderId="4" xfId="49" applyFont="1" applyBorder="1" applyAlignment="1">
      <alignment horizontal="center" vertical="center" wrapText="1"/>
    </xf>
    <xf numFmtId="0" fontId="2" fillId="0" borderId="4" xfId="49" applyFont="1" applyBorder="1" applyAlignment="1">
      <alignment horizontal="center" vertical="center"/>
    </xf>
    <xf numFmtId="0" fontId="4" fillId="0" borderId="4" xfId="49" applyFont="1" applyBorder="1" applyAlignment="1">
      <alignment horizontal="center" vertical="center"/>
    </xf>
    <xf numFmtId="0" fontId="1" fillId="0" borderId="4" xfId="49" applyFont="1" applyBorder="1" applyAlignment="1">
      <alignment horizontal="center" vertical="center"/>
    </xf>
    <xf numFmtId="0" fontId="1" fillId="0" borderId="5" xfId="49" applyFont="1" applyFill="1" applyBorder="1" applyAlignment="1">
      <alignment horizontal="center"/>
    </xf>
    <xf numFmtId="0" fontId="1" fillId="0" borderId="5" xfId="49" applyFont="1" applyBorder="1" applyAlignment="1">
      <alignment horizontal="center"/>
    </xf>
    <xf numFmtId="0" fontId="1" fillId="0" borderId="6" xfId="49" applyFont="1" applyBorder="1" applyAlignment="1">
      <alignment horizontal="center"/>
    </xf>
    <xf numFmtId="0" fontId="1" fillId="0" borderId="7" xfId="49" applyFont="1" applyBorder="1" applyAlignment="1">
      <alignment horizontal="center"/>
    </xf>
    <xf numFmtId="0" fontId="5" fillId="0" borderId="4" xfId="49" applyFont="1" applyBorder="1" applyAlignment="1">
      <alignment horizontal="center" vertical="center"/>
    </xf>
    <xf numFmtId="0" fontId="1" fillId="0" borderId="8" xfId="49" applyFont="1" applyFill="1" applyBorder="1" applyAlignment="1">
      <alignment horizontal="center"/>
    </xf>
    <xf numFmtId="0" fontId="1" fillId="0" borderId="4" xfId="49" applyFont="1" applyBorder="1" applyAlignment="1">
      <alignment horizontal="center"/>
    </xf>
    <xf numFmtId="0" fontId="6" fillId="0" borderId="0" xfId="49" applyFont="1" applyAlignment="1">
      <alignment horizontal="left" vertical="center" wrapText="1"/>
    </xf>
    <xf numFmtId="0" fontId="0" fillId="0" borderId="0" xfId="49" applyFont="1" applyAlignment="1">
      <alignment vertical="center" wrapText="1"/>
    </xf>
    <xf numFmtId="0" fontId="3" fillId="0" borderId="9" xfId="49" applyFont="1" applyBorder="1" applyAlignment="1">
      <alignment horizontal="center" vertical="center" wrapText="1"/>
    </xf>
    <xf numFmtId="0" fontId="7" fillId="0" borderId="4" xfId="49" applyFont="1" applyBorder="1" applyAlignment="1">
      <alignment horizontal="center" vertical="center" wrapText="1"/>
    </xf>
    <xf numFmtId="0" fontId="2" fillId="0" borderId="10" xfId="49" applyFont="1" applyBorder="1" applyAlignment="1">
      <alignment horizontal="center" vertical="center" wrapText="1"/>
    </xf>
    <xf numFmtId="0" fontId="2" fillId="0" borderId="10" xfId="49" applyFont="1" applyBorder="1" applyAlignment="1">
      <alignment horizontal="center" vertical="center"/>
    </xf>
    <xf numFmtId="0" fontId="1" fillId="0" borderId="11" xfId="49" applyFont="1" applyBorder="1" applyAlignment="1">
      <alignment horizontal="center"/>
    </xf>
    <xf numFmtId="0" fontId="0" fillId="0" borderId="0" xfId="49" applyFont="1" applyAlignment="1">
      <alignment horizontal="left" vertical="top" wrapText="1"/>
    </xf>
    <xf numFmtId="0" fontId="5" fillId="0" borderId="0" xfId="0" applyFont="1" applyAlignment="1"/>
    <xf numFmtId="0" fontId="3" fillId="0" borderId="4" xfId="49" applyFont="1" applyBorder="1" applyAlignment="1">
      <alignment horizontal="center" vertical="center" wrapText="1"/>
    </xf>
    <xf numFmtId="0" fontId="3" fillId="0" borderId="4" xfId="49" applyFont="1" applyBorder="1" applyAlignment="1">
      <alignment wrapText="1"/>
    </xf>
    <xf numFmtId="0" fontId="2" fillId="0" borderId="4" xfId="49" applyBorder="1"/>
    <xf numFmtId="0" fontId="3" fillId="0" borderId="4" xfId="49" applyFont="1" applyBorder="1" applyAlignment="1">
      <alignment horizontal="center" vertical="center"/>
    </xf>
    <xf numFmtId="0" fontId="2" fillId="0" borderId="4" xfId="49" applyFont="1" applyFill="1" applyBorder="1"/>
    <xf numFmtId="0" fontId="5" fillId="0" borderId="0" xfId="49" applyFont="1"/>
    <xf numFmtId="0" fontId="8" fillId="0" borderId="0" xfId="0" applyFont="1" applyAlignment="1">
      <alignment horizontal="center" vertical="center" wrapText="1"/>
    </xf>
    <xf numFmtId="0" fontId="0" fillId="0" borderId="0" xfId="0" applyFont="1" applyAlignment="1">
      <alignment horizontal="center"/>
    </xf>
    <xf numFmtId="0" fontId="9" fillId="2" borderId="4"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12" fillId="2" borderId="4" xfId="50" applyFont="1" applyFill="1" applyBorder="1" applyAlignment="1" applyProtection="1">
      <alignment horizontal="center" vertical="center" wrapText="1"/>
      <protection locked="0"/>
    </xf>
    <xf numFmtId="0" fontId="12" fillId="2" borderId="4" xfId="0" applyFont="1" applyFill="1" applyBorder="1" applyAlignment="1">
      <alignment horizontal="center" vertical="center" wrapText="1"/>
    </xf>
    <xf numFmtId="0" fontId="11" fillId="0" borderId="0" xfId="0" applyFont="1" applyAlignment="1">
      <alignment horizontal="left" vertical="center" wrapText="1"/>
    </xf>
    <xf numFmtId="0" fontId="0" fillId="0" borderId="4" xfId="0" applyBorder="1">
      <alignment vertical="center"/>
    </xf>
    <xf numFmtId="0" fontId="11" fillId="0" borderId="0" xfId="0" applyFont="1">
      <alignment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500"/>
  <sheetViews>
    <sheetView tabSelected="1" workbookViewId="0">
      <selection activeCell="E14" sqref="E14"/>
    </sheetView>
  </sheetViews>
  <sheetFormatPr defaultColWidth="9" defaultRowHeight="13.5"/>
  <cols>
    <col min="1" max="1" width="8.5" customWidth="1"/>
    <col min="2" max="2" width="21" customWidth="1"/>
    <col min="3" max="3" width="18.25" customWidth="1"/>
    <col min="4" max="4" width="16.5" customWidth="1"/>
    <col min="5" max="5" width="24.125" customWidth="1"/>
    <col min="6" max="6" width="12" customWidth="1"/>
    <col min="7" max="7" width="17.5" customWidth="1"/>
    <col min="8" max="8" width="11.625" customWidth="1"/>
    <col min="9" max="9" width="11.5" customWidth="1"/>
    <col min="10" max="10" width="11.875" customWidth="1"/>
    <col min="11" max="11" width="12.125" customWidth="1"/>
    <col min="12" max="12" width="20.5" customWidth="1"/>
    <col min="13" max="13" width="10.5" customWidth="1"/>
    <col min="14" max="14" width="9" customWidth="1"/>
    <col min="17" max="17" width="10" hidden="1" customWidth="1"/>
    <col min="18" max="20" width="9" hidden="1" customWidth="1"/>
  </cols>
  <sheetData>
    <row r="1" ht="34" customHeight="1" spans="1:14">
      <c r="A1" s="43" t="s">
        <v>0</v>
      </c>
      <c r="B1" s="43"/>
      <c r="C1" s="43"/>
      <c r="D1" s="43"/>
      <c r="E1" s="43"/>
      <c r="F1" s="43"/>
      <c r="G1" s="43"/>
      <c r="H1" s="43"/>
      <c r="I1" s="43"/>
      <c r="J1" s="43"/>
      <c r="K1" s="43"/>
      <c r="L1" s="43"/>
      <c r="M1" s="43"/>
      <c r="N1" s="43"/>
    </row>
    <row r="2" s="6" customFormat="1" ht="57.75" customHeight="1" spans="1:15">
      <c r="A2" s="44" t="s">
        <v>1</v>
      </c>
      <c r="C2" s="12" t="s">
        <v>2</v>
      </c>
      <c r="O2"/>
    </row>
    <row r="3" ht="14.25" spans="1:14">
      <c r="A3" s="45" t="s">
        <v>3</v>
      </c>
      <c r="B3" s="45" t="s">
        <v>4</v>
      </c>
      <c r="C3" s="46" t="s">
        <v>5</v>
      </c>
      <c r="D3" s="46" t="s">
        <v>6</v>
      </c>
      <c r="E3" s="45" t="s">
        <v>7</v>
      </c>
      <c r="F3" s="45" t="s">
        <v>8</v>
      </c>
      <c r="G3" s="45" t="s">
        <v>9</v>
      </c>
      <c r="H3" s="45" t="s">
        <v>10</v>
      </c>
      <c r="I3" s="45" t="s">
        <v>11</v>
      </c>
      <c r="J3" s="45" t="s">
        <v>12</v>
      </c>
      <c r="K3" s="45" t="s">
        <v>13</v>
      </c>
      <c r="L3" s="45" t="s">
        <v>14</v>
      </c>
      <c r="M3" s="45" t="s">
        <v>15</v>
      </c>
      <c r="N3" s="45" t="s">
        <v>16</v>
      </c>
    </row>
    <row r="4" ht="14.25" spans="1:20">
      <c r="A4" s="47">
        <v>1</v>
      </c>
      <c r="B4" s="48"/>
      <c r="C4" s="49"/>
      <c r="D4" s="49" t="str">
        <f t="array" ref="D4">IFERROR(VLOOKUP(S4,sheet1!$A$2:$B$11,2,FALSE),"")</f>
        <v/>
      </c>
      <c r="E4" s="49" t="str">
        <f t="array" ref="E4">IFERROR(VLOOKUP(R4,sheet1!$G$2:$H$19,2,FALSE),"")</f>
        <v/>
      </c>
      <c r="F4" s="49"/>
      <c r="G4" s="49"/>
      <c r="H4" s="49"/>
      <c r="I4" s="49"/>
      <c r="J4" s="49"/>
      <c r="K4" s="49"/>
      <c r="L4" s="49"/>
      <c r="M4" s="49"/>
      <c r="N4" s="51"/>
      <c r="Q4" t="str">
        <f>RIGHT(B4,14)</f>
        <v/>
      </c>
      <c r="R4" t="str">
        <f>LEFT(Q4,2)</f>
        <v/>
      </c>
      <c r="S4" t="str">
        <f>SUBSTITUTE(B4,Q4,"")</f>
        <v/>
      </c>
      <c r="T4" t="str">
        <f>MID(Q4,4,6)</f>
        <v/>
      </c>
    </row>
    <row r="5" ht="15.6" customHeight="1" spans="1:19">
      <c r="A5" s="47">
        <v>2</v>
      </c>
      <c r="B5" s="48"/>
      <c r="C5" s="49"/>
      <c r="D5" s="49" t="str">
        <f t="array" ref="D5">IFERROR(VLOOKUP(S5,sheet1!$A$2:$B$11,2,FALSE),"")</f>
        <v/>
      </c>
      <c r="E5" s="49" t="str">
        <f t="array" ref="E5">IFERROR(VLOOKUP(R5,sheet1!$G$2:$H$19,2,FALSE),"")</f>
        <v/>
      </c>
      <c r="F5" s="49"/>
      <c r="G5" s="49"/>
      <c r="H5" s="49"/>
      <c r="I5" s="49"/>
      <c r="J5" s="49"/>
      <c r="K5" s="49"/>
      <c r="L5" s="49"/>
      <c r="M5" s="49"/>
      <c r="N5" s="51"/>
      <c r="Q5" t="str">
        <f t="shared" ref="Q5:Q23" si="0">RIGHT(B5,14)</f>
        <v/>
      </c>
      <c r="R5" t="str">
        <f t="shared" ref="R5:R68" si="1">LEFT(Q5,2)</f>
        <v/>
      </c>
      <c r="S5" t="str">
        <f t="shared" ref="S5:S23" si="2">SUBSTITUTE(B5,Q5,"")</f>
        <v/>
      </c>
    </row>
    <row r="6" ht="15.6" customHeight="1" spans="1:19">
      <c r="A6" s="47">
        <v>3</v>
      </c>
      <c r="B6" s="48"/>
      <c r="C6" s="49"/>
      <c r="D6" s="49" t="str">
        <f t="array" ref="D6">IFERROR(VLOOKUP(S6,sheet1!$A$2:$B$11,2,FALSE),"")</f>
        <v/>
      </c>
      <c r="E6" s="49" t="str">
        <f t="array" ref="E6">IFERROR(VLOOKUP(R6,sheet1!$G$2:$H$19,2,FALSE),"")</f>
        <v/>
      </c>
      <c r="F6" s="49"/>
      <c r="G6" s="49"/>
      <c r="H6" s="49"/>
      <c r="I6" s="49"/>
      <c r="J6" s="49"/>
      <c r="K6" s="49"/>
      <c r="L6" s="49"/>
      <c r="M6" s="49"/>
      <c r="N6" s="51"/>
      <c r="Q6" t="str">
        <f t="shared" si="0"/>
        <v/>
      </c>
      <c r="R6" t="str">
        <f t="shared" si="1"/>
        <v/>
      </c>
      <c r="S6" t="str">
        <f t="shared" si="2"/>
        <v/>
      </c>
    </row>
    <row r="7" ht="15.6" customHeight="1" spans="1:19">
      <c r="A7" s="47">
        <v>4</v>
      </c>
      <c r="B7" s="48"/>
      <c r="C7" s="49"/>
      <c r="D7" s="49" t="str">
        <f t="array" ref="D7">IFERROR(VLOOKUP(S7,sheet1!$A$2:$B$11,2,FALSE),"")</f>
        <v/>
      </c>
      <c r="E7" s="49" t="str">
        <f t="array" ref="E7">IFERROR(VLOOKUP(R7,sheet1!$G$2:$H$19,2,FALSE),"")</f>
        <v/>
      </c>
      <c r="F7" s="49"/>
      <c r="G7" s="49"/>
      <c r="H7" s="49"/>
      <c r="I7" s="49"/>
      <c r="J7" s="49"/>
      <c r="K7" s="49"/>
      <c r="L7" s="49"/>
      <c r="M7" s="49"/>
      <c r="N7" s="51"/>
      <c r="Q7" t="str">
        <f t="shared" si="0"/>
        <v/>
      </c>
      <c r="R7" t="str">
        <f t="shared" si="1"/>
        <v/>
      </c>
      <c r="S7" t="str">
        <f t="shared" si="2"/>
        <v/>
      </c>
    </row>
    <row r="8" ht="15.6" customHeight="1" spans="1:19">
      <c r="A8" s="47">
        <v>5</v>
      </c>
      <c r="B8" s="48"/>
      <c r="C8" s="49"/>
      <c r="D8" s="49" t="str">
        <f t="array" ref="D8">IFERROR(VLOOKUP(S8,sheet1!$A$2:$B$11,2,FALSE),"")</f>
        <v/>
      </c>
      <c r="E8" s="49" t="str">
        <f t="array" ref="E8">IFERROR(VLOOKUP(R8,sheet1!$G$2:$H$19,2,FALSE),"")</f>
        <v/>
      </c>
      <c r="F8" s="49"/>
      <c r="G8" s="49"/>
      <c r="H8" s="49"/>
      <c r="I8" s="49"/>
      <c r="J8" s="49"/>
      <c r="K8" s="49"/>
      <c r="L8" s="49"/>
      <c r="M8" s="49"/>
      <c r="N8" s="51"/>
      <c r="Q8" t="str">
        <f t="shared" si="0"/>
        <v/>
      </c>
      <c r="R8" t="str">
        <f t="shared" si="1"/>
        <v/>
      </c>
      <c r="S8" t="str">
        <f t="shared" si="2"/>
        <v/>
      </c>
    </row>
    <row r="9" ht="15.6" customHeight="1" spans="1:19">
      <c r="A9" s="47">
        <v>6</v>
      </c>
      <c r="B9" s="48"/>
      <c r="C9" s="49"/>
      <c r="D9" s="49" t="str">
        <f t="array" ref="D9">IFERROR(VLOOKUP(S9,sheet1!$A$2:$B$11,2,FALSE),"")</f>
        <v/>
      </c>
      <c r="E9" s="49" t="str">
        <f t="array" ref="E9">IFERROR(VLOOKUP(R9,sheet1!$G$2:$H$19,2,FALSE),"")</f>
        <v/>
      </c>
      <c r="F9" s="49"/>
      <c r="G9" s="49"/>
      <c r="H9" s="49"/>
      <c r="I9" s="49"/>
      <c r="J9" s="49"/>
      <c r="K9" s="49"/>
      <c r="L9" s="49"/>
      <c r="M9" s="49"/>
      <c r="N9" s="51"/>
      <c r="Q9" t="str">
        <f t="shared" si="0"/>
        <v/>
      </c>
      <c r="R9" t="str">
        <f t="shared" si="1"/>
        <v/>
      </c>
      <c r="S9" t="str">
        <f t="shared" si="2"/>
        <v/>
      </c>
    </row>
    <row r="10" ht="15.6" customHeight="1" spans="1:19">
      <c r="A10" s="47">
        <v>7</v>
      </c>
      <c r="B10" s="48"/>
      <c r="C10" s="49"/>
      <c r="D10" s="49" t="str">
        <f t="array" ref="D10">IFERROR(VLOOKUP(S10,sheet1!$A$2:$B$11,2,FALSE),"")</f>
        <v/>
      </c>
      <c r="E10" s="49" t="str">
        <f t="array" ref="E10">IFERROR(VLOOKUP(R10,sheet1!$G$2:$H$19,2,FALSE),"")</f>
        <v/>
      </c>
      <c r="F10" s="49"/>
      <c r="G10" s="49"/>
      <c r="H10" s="49"/>
      <c r="I10" s="49"/>
      <c r="J10" s="49"/>
      <c r="K10" s="49"/>
      <c r="L10" s="49"/>
      <c r="M10" s="49"/>
      <c r="N10" s="51"/>
      <c r="Q10" t="str">
        <f t="shared" si="0"/>
        <v/>
      </c>
      <c r="R10" t="str">
        <f t="shared" si="1"/>
        <v/>
      </c>
      <c r="S10" t="str">
        <f t="shared" si="2"/>
        <v/>
      </c>
    </row>
    <row r="11" ht="15.6" customHeight="1" spans="1:19">
      <c r="A11" s="47">
        <v>8</v>
      </c>
      <c r="B11" s="48"/>
      <c r="C11" s="49"/>
      <c r="D11" s="49" t="str">
        <f t="array" ref="D11">IFERROR(VLOOKUP(S11,sheet1!$A$2:$B$11,2,FALSE),"")</f>
        <v/>
      </c>
      <c r="E11" s="49" t="str">
        <f t="array" ref="E11">IFERROR(VLOOKUP(R11,sheet1!$G$2:$H$19,2,FALSE),"")</f>
        <v/>
      </c>
      <c r="F11" s="49"/>
      <c r="G11" s="49"/>
      <c r="H11" s="49"/>
      <c r="I11" s="49"/>
      <c r="J11" s="49"/>
      <c r="K11" s="49"/>
      <c r="L11" s="49"/>
      <c r="M11" s="49"/>
      <c r="N11" s="51"/>
      <c r="Q11" t="str">
        <f t="shared" si="0"/>
        <v/>
      </c>
      <c r="R11" t="str">
        <f t="shared" si="1"/>
        <v/>
      </c>
      <c r="S11" t="str">
        <f t="shared" si="2"/>
        <v/>
      </c>
    </row>
    <row r="12" ht="15.6" customHeight="1" spans="1:19">
      <c r="A12" s="47">
        <v>9</v>
      </c>
      <c r="B12" s="48"/>
      <c r="C12" s="49"/>
      <c r="D12" s="49" t="str">
        <f t="array" ref="D12">IFERROR(VLOOKUP(S12,sheet1!$A$2:$B$11,2,FALSE),"")</f>
        <v/>
      </c>
      <c r="E12" s="49" t="str">
        <f t="array" ref="E12">IFERROR(VLOOKUP(R12,sheet1!$G$2:$H$19,2,FALSE),"")</f>
        <v/>
      </c>
      <c r="F12" s="49"/>
      <c r="G12" s="49"/>
      <c r="H12" s="49"/>
      <c r="I12" s="49"/>
      <c r="J12" s="49"/>
      <c r="K12" s="49"/>
      <c r="L12" s="49"/>
      <c r="M12" s="49"/>
      <c r="N12" s="51"/>
      <c r="Q12" t="str">
        <f t="shared" si="0"/>
        <v/>
      </c>
      <c r="R12" t="str">
        <f t="shared" si="1"/>
        <v/>
      </c>
      <c r="S12" t="str">
        <f t="shared" si="2"/>
        <v/>
      </c>
    </row>
    <row r="13" ht="15.6" customHeight="1" spans="1:19">
      <c r="A13" s="47">
        <v>10</v>
      </c>
      <c r="B13" s="48"/>
      <c r="C13" s="49"/>
      <c r="D13" s="49" t="str">
        <f t="array" ref="D13">IFERROR(VLOOKUP(S13,sheet1!$A$2:$B$11,2,FALSE),"")</f>
        <v/>
      </c>
      <c r="E13" s="49" t="str">
        <f t="array" ref="E13">IFERROR(VLOOKUP(R13,sheet1!$G$2:$H$19,2,FALSE),"")</f>
        <v/>
      </c>
      <c r="F13" s="49"/>
      <c r="G13" s="49"/>
      <c r="H13" s="49"/>
      <c r="I13" s="49"/>
      <c r="J13" s="49"/>
      <c r="K13" s="49"/>
      <c r="L13" s="49"/>
      <c r="M13" s="49"/>
      <c r="N13" s="51"/>
      <c r="Q13" t="str">
        <f t="shared" si="0"/>
        <v/>
      </c>
      <c r="R13" t="str">
        <f t="shared" si="1"/>
        <v/>
      </c>
      <c r="S13" t="str">
        <f t="shared" si="2"/>
        <v/>
      </c>
    </row>
    <row r="14" ht="15.6" customHeight="1" spans="1:19">
      <c r="A14" s="47">
        <v>11</v>
      </c>
      <c r="B14" s="48"/>
      <c r="C14" s="49"/>
      <c r="D14" s="49" t="str">
        <f t="array" ref="D14">IFERROR(VLOOKUP(S14,sheet1!$A$2:$B$11,2,FALSE),"")</f>
        <v/>
      </c>
      <c r="E14" s="49" t="str">
        <f t="array" ref="E14">IFERROR(VLOOKUP(R14,sheet1!$G$2:$H$19,2,FALSE),"")</f>
        <v/>
      </c>
      <c r="F14" s="49"/>
      <c r="G14" s="49"/>
      <c r="H14" s="49"/>
      <c r="I14" s="49"/>
      <c r="J14" s="49"/>
      <c r="K14" s="49"/>
      <c r="L14" s="49"/>
      <c r="M14" s="49"/>
      <c r="N14" s="51"/>
      <c r="Q14" t="str">
        <f t="shared" si="0"/>
        <v/>
      </c>
      <c r="R14" t="str">
        <f t="shared" si="1"/>
        <v/>
      </c>
      <c r="S14" t="str">
        <f t="shared" si="2"/>
        <v/>
      </c>
    </row>
    <row r="15" ht="15.6" customHeight="1" spans="1:19">
      <c r="A15" s="47">
        <v>12</v>
      </c>
      <c r="B15" s="49"/>
      <c r="C15" s="49"/>
      <c r="D15" s="49" t="str">
        <f t="array" ref="D15">IFERROR(VLOOKUP(S15,sheet1!$A$2:$B$11,2,FALSE),"")</f>
        <v/>
      </c>
      <c r="E15" s="49" t="str">
        <f t="array" ref="E15">IFERROR(VLOOKUP(R15,sheet1!$G$2:$H$19,2,FALSE),"")</f>
        <v/>
      </c>
      <c r="F15" s="49"/>
      <c r="G15" s="49"/>
      <c r="H15" s="49"/>
      <c r="I15" s="49"/>
      <c r="J15" s="49"/>
      <c r="K15" s="49"/>
      <c r="L15" s="49"/>
      <c r="M15" s="49"/>
      <c r="N15" s="51"/>
      <c r="Q15" t="str">
        <f t="shared" si="0"/>
        <v/>
      </c>
      <c r="R15" t="str">
        <f t="shared" si="1"/>
        <v/>
      </c>
      <c r="S15" t="str">
        <f t="shared" si="2"/>
        <v/>
      </c>
    </row>
    <row r="16" ht="15.6" customHeight="1" spans="1:19">
      <c r="A16" s="47">
        <v>13</v>
      </c>
      <c r="B16" s="49"/>
      <c r="C16" s="49"/>
      <c r="D16" s="49" t="str">
        <f t="array" ref="D16">IFERROR(VLOOKUP(S16,sheet1!$A$2:$B$11,2,FALSE),"")</f>
        <v/>
      </c>
      <c r="E16" s="49" t="str">
        <f t="array" ref="E16">IFERROR(VLOOKUP(R16,sheet1!$G$2:$H$19,2,FALSE),"")</f>
        <v/>
      </c>
      <c r="F16" s="49"/>
      <c r="G16" s="49"/>
      <c r="H16" s="49"/>
      <c r="I16" s="49"/>
      <c r="J16" s="49"/>
      <c r="K16" s="49"/>
      <c r="L16" s="49"/>
      <c r="M16" s="49"/>
      <c r="N16" s="51"/>
      <c r="Q16" t="str">
        <f t="shared" si="0"/>
        <v/>
      </c>
      <c r="R16" t="str">
        <f t="shared" si="1"/>
        <v/>
      </c>
      <c r="S16" t="str">
        <f t="shared" si="2"/>
        <v/>
      </c>
    </row>
    <row r="17" ht="15.6" customHeight="1" spans="1:19">
      <c r="A17" s="47">
        <v>14</v>
      </c>
      <c r="B17" s="49"/>
      <c r="C17" s="49"/>
      <c r="D17" s="49" t="str">
        <f t="array" ref="D17">IFERROR(VLOOKUP(S17,sheet1!$A$2:$B$11,2,FALSE),"")</f>
        <v/>
      </c>
      <c r="E17" s="49" t="str">
        <f t="array" ref="E17">IFERROR(VLOOKUP(R17,sheet1!$G$2:$H$19,2,FALSE),"")</f>
        <v/>
      </c>
      <c r="F17" s="49"/>
      <c r="G17" s="49"/>
      <c r="H17" s="49"/>
      <c r="I17" s="49"/>
      <c r="J17" s="49"/>
      <c r="K17" s="49"/>
      <c r="L17" s="49"/>
      <c r="M17" s="49"/>
      <c r="N17" s="51"/>
      <c r="Q17" t="str">
        <f t="shared" si="0"/>
        <v/>
      </c>
      <c r="R17" t="str">
        <f t="shared" si="1"/>
        <v/>
      </c>
      <c r="S17" t="str">
        <f t="shared" si="2"/>
        <v/>
      </c>
    </row>
    <row r="18" ht="15.6" customHeight="1" spans="1:19">
      <c r="A18" s="47">
        <v>15</v>
      </c>
      <c r="B18" s="49"/>
      <c r="C18" s="49"/>
      <c r="D18" s="49" t="str">
        <f t="array" ref="D18">IFERROR(VLOOKUP(S18,sheet1!$A$2:$B$11,2,FALSE),"")</f>
        <v/>
      </c>
      <c r="E18" s="49" t="str">
        <f t="array" ref="E18">IFERROR(VLOOKUP(R18,sheet1!$G$2:$H$19,2,FALSE),"")</f>
        <v/>
      </c>
      <c r="F18" s="49"/>
      <c r="G18" s="49"/>
      <c r="H18" s="49"/>
      <c r="I18" s="49"/>
      <c r="J18" s="49"/>
      <c r="K18" s="49"/>
      <c r="L18" s="49"/>
      <c r="M18" s="49"/>
      <c r="N18" s="51"/>
      <c r="Q18" t="str">
        <f t="shared" si="0"/>
        <v/>
      </c>
      <c r="R18" t="str">
        <f t="shared" si="1"/>
        <v/>
      </c>
      <c r="S18" t="str">
        <f t="shared" si="2"/>
        <v/>
      </c>
    </row>
    <row r="19" ht="15.6" customHeight="1" spans="1:19">
      <c r="A19" s="47">
        <v>16</v>
      </c>
      <c r="B19" s="49"/>
      <c r="C19" s="49"/>
      <c r="D19" s="49" t="str">
        <f t="array" ref="D19">IFERROR(VLOOKUP(S19,sheet1!$A$2:$B$11,2,FALSE),"")</f>
        <v/>
      </c>
      <c r="E19" s="49" t="str">
        <f t="array" ref="E19">IFERROR(VLOOKUP(R19,sheet1!$G$2:$H$19,2,FALSE),"")</f>
        <v/>
      </c>
      <c r="F19" s="49"/>
      <c r="G19" s="49"/>
      <c r="H19" s="49"/>
      <c r="I19" s="49"/>
      <c r="J19" s="49"/>
      <c r="K19" s="49"/>
      <c r="L19" s="49"/>
      <c r="M19" s="49"/>
      <c r="N19" s="51"/>
      <c r="Q19" t="str">
        <f t="shared" si="0"/>
        <v/>
      </c>
      <c r="R19" t="str">
        <f t="shared" si="1"/>
        <v/>
      </c>
      <c r="S19" t="str">
        <f t="shared" si="2"/>
        <v/>
      </c>
    </row>
    <row r="20" ht="15.6" customHeight="1" spans="1:19">
      <c r="A20" s="47">
        <v>17</v>
      </c>
      <c r="B20" s="49"/>
      <c r="C20" s="49"/>
      <c r="D20" s="49" t="str">
        <f t="array" ref="D20">IFERROR(VLOOKUP(S20,sheet1!$A$2:$B$11,2,FALSE),"")</f>
        <v/>
      </c>
      <c r="E20" s="49" t="str">
        <f t="array" ref="E20">IFERROR(VLOOKUP(R20,sheet1!$G$2:$H$19,2,FALSE),"")</f>
        <v/>
      </c>
      <c r="F20" s="49"/>
      <c r="G20" s="49"/>
      <c r="H20" s="49"/>
      <c r="I20" s="49"/>
      <c r="J20" s="49"/>
      <c r="K20" s="49"/>
      <c r="L20" s="49"/>
      <c r="M20" s="49"/>
      <c r="N20" s="51"/>
      <c r="Q20" t="str">
        <f t="shared" si="0"/>
        <v/>
      </c>
      <c r="R20" t="str">
        <f t="shared" si="1"/>
        <v/>
      </c>
      <c r="S20" t="str">
        <f t="shared" si="2"/>
        <v/>
      </c>
    </row>
    <row r="21" ht="15.6" customHeight="1" spans="1:19">
      <c r="A21" s="47">
        <v>18</v>
      </c>
      <c r="B21" s="49"/>
      <c r="C21" s="49"/>
      <c r="D21" s="49" t="str">
        <f t="array" ref="D21">IFERROR(VLOOKUP(S21,sheet1!$A$2:$B$11,2,FALSE),"")</f>
        <v/>
      </c>
      <c r="E21" s="49" t="str">
        <f t="array" ref="E21">IFERROR(VLOOKUP(R21,sheet1!$G$2:$H$19,2,FALSE),"")</f>
        <v/>
      </c>
      <c r="F21" s="49"/>
      <c r="G21" s="49"/>
      <c r="H21" s="49"/>
      <c r="I21" s="49"/>
      <c r="J21" s="49"/>
      <c r="K21" s="49"/>
      <c r="L21" s="49"/>
      <c r="M21" s="49"/>
      <c r="N21" s="51"/>
      <c r="Q21" t="str">
        <f t="shared" si="0"/>
        <v/>
      </c>
      <c r="R21" t="str">
        <f t="shared" si="1"/>
        <v/>
      </c>
      <c r="S21" t="str">
        <f t="shared" si="2"/>
        <v/>
      </c>
    </row>
    <row r="22" ht="15.6" customHeight="1" spans="1:19">
      <c r="A22" s="47">
        <v>19</v>
      </c>
      <c r="B22" s="49"/>
      <c r="C22" s="49"/>
      <c r="D22" s="49" t="str">
        <f t="array" ref="D22">IFERROR(VLOOKUP(S22,sheet1!$A$2:$B$11,2,FALSE),"")</f>
        <v/>
      </c>
      <c r="E22" s="49" t="str">
        <f t="array" ref="E22">IFERROR(VLOOKUP(R22,sheet1!$G$2:$H$19,2,FALSE),"")</f>
        <v/>
      </c>
      <c r="F22" s="49"/>
      <c r="G22" s="49"/>
      <c r="H22" s="49"/>
      <c r="I22" s="49"/>
      <c r="J22" s="49"/>
      <c r="K22" s="49"/>
      <c r="L22" s="49"/>
      <c r="M22" s="49"/>
      <c r="N22" s="51"/>
      <c r="Q22" t="str">
        <f t="shared" si="0"/>
        <v/>
      </c>
      <c r="R22" t="str">
        <f t="shared" si="1"/>
        <v/>
      </c>
      <c r="S22" t="str">
        <f t="shared" si="2"/>
        <v/>
      </c>
    </row>
    <row r="23" ht="15.6" customHeight="1" spans="1:19">
      <c r="A23" s="47">
        <v>20</v>
      </c>
      <c r="B23" s="49"/>
      <c r="C23" s="49"/>
      <c r="D23" s="49" t="str">
        <f t="array" ref="D23">IFERROR(VLOOKUP(S23,sheet1!$A$2:$B$11,2,FALSE),"")</f>
        <v/>
      </c>
      <c r="E23" s="49" t="str">
        <f t="array" ref="E23">IFERROR(VLOOKUP(R23,sheet1!$G$2:$H$19,2,FALSE),"")</f>
        <v/>
      </c>
      <c r="F23" s="49"/>
      <c r="G23" s="49"/>
      <c r="H23" s="49"/>
      <c r="I23" s="49"/>
      <c r="J23" s="49"/>
      <c r="K23" s="49"/>
      <c r="L23" s="49"/>
      <c r="M23" s="49"/>
      <c r="N23" s="51"/>
      <c r="Q23" t="str">
        <f t="shared" si="0"/>
        <v/>
      </c>
      <c r="R23" t="str">
        <f t="shared" si="1"/>
        <v/>
      </c>
      <c r="S23" t="str">
        <f t="shared" si="2"/>
        <v/>
      </c>
    </row>
    <row r="24" ht="112.15" customHeight="1" spans="1:19">
      <c r="A24" s="28" t="s">
        <v>17</v>
      </c>
      <c r="B24" s="28"/>
      <c r="C24" s="28"/>
      <c r="D24" s="28"/>
      <c r="E24" s="28"/>
      <c r="F24" s="28"/>
      <c r="G24" s="28"/>
      <c r="H24" s="28"/>
      <c r="I24" s="28"/>
      <c r="J24" s="28"/>
      <c r="K24" s="28"/>
      <c r="L24" s="28"/>
      <c r="M24" s="28"/>
      <c r="N24" s="28"/>
      <c r="Q24" t="str">
        <f t="shared" ref="Q24:Q87" si="3">RIGHT(B24,14)</f>
        <v/>
      </c>
      <c r="R24" t="str">
        <f t="shared" si="1"/>
        <v/>
      </c>
      <c r="S24" t="str">
        <f t="shared" ref="S24:S87" si="4">SUBSTITUTE(B24,Q24,"")</f>
        <v/>
      </c>
    </row>
    <row r="25" ht="45.75" customHeight="1" spans="8:19">
      <c r="H25" s="50" t="s">
        <v>18</v>
      </c>
      <c r="I25" s="50"/>
      <c r="J25" s="50"/>
      <c r="K25" s="50"/>
      <c r="L25" s="50"/>
      <c r="M25" s="50"/>
      <c r="N25" s="50"/>
      <c r="Q25" t="str">
        <f t="shared" si="3"/>
        <v/>
      </c>
      <c r="R25" t="str">
        <f t="shared" si="1"/>
        <v/>
      </c>
      <c r="S25" t="str">
        <f t="shared" si="4"/>
        <v/>
      </c>
    </row>
    <row r="26" ht="14.25" customHeight="1" spans="4:19">
      <c r="D26" t="str">
        <f t="array" ref="D26">IFERROR(VLOOKUP(S26,sheet1!$A$2:$B$11,2,FALSE),"")</f>
        <v/>
      </c>
      <c r="E26" t="str">
        <f t="array" ref="E26">IFERROR(VLOOKUP(R26,sheet1!$G$2:$H$19,2,FALSE),"")</f>
        <v/>
      </c>
      <c r="L26" s="52"/>
      <c r="Q26" t="str">
        <f t="shared" si="3"/>
        <v/>
      </c>
      <c r="R26" t="str">
        <f t="shared" si="1"/>
        <v/>
      </c>
      <c r="S26" t="str">
        <f t="shared" si="4"/>
        <v/>
      </c>
    </row>
    <row r="27" spans="2:19">
      <c r="B27" s="2"/>
      <c r="D27" t="str">
        <f t="array" ref="D27">IFERROR(VLOOKUP(S27,sheet1!$A$2:$B$11,2,FALSE),"")</f>
        <v/>
      </c>
      <c r="E27" t="str">
        <f t="array" ref="E27">IFERROR(VLOOKUP(R27,sheet1!$G$2:$H$19,2,FALSE),"")</f>
        <v/>
      </c>
      <c r="Q27" t="str">
        <f t="shared" si="3"/>
        <v/>
      </c>
      <c r="R27" t="str">
        <f t="shared" si="1"/>
        <v/>
      </c>
      <c r="S27" t="str">
        <f t="shared" si="4"/>
        <v/>
      </c>
    </row>
    <row r="28" spans="4:19">
      <c r="D28" t="str">
        <f t="array" ref="D28">IFERROR(VLOOKUP(S28,sheet1!$A$2:$B$11,2,FALSE),"")</f>
        <v/>
      </c>
      <c r="E28" t="str">
        <f t="array" ref="E28">IFERROR(VLOOKUP(R28,sheet1!$G$2:$H$19,2,FALSE),"")</f>
        <v/>
      </c>
      <c r="Q28" t="str">
        <f t="shared" si="3"/>
        <v/>
      </c>
      <c r="R28" t="str">
        <f t="shared" si="1"/>
        <v/>
      </c>
      <c r="S28" t="str">
        <f t="shared" si="4"/>
        <v/>
      </c>
    </row>
    <row r="29" spans="4:19">
      <c r="D29" t="str">
        <f t="array" ref="D29">IFERROR(VLOOKUP(S29,sheet1!$A$2:$B$11,2,FALSE),"")</f>
        <v/>
      </c>
      <c r="E29" t="str">
        <f t="array" ref="E29">IFERROR(VLOOKUP(R29,sheet1!$G$2:$H$19,2,FALSE),"")</f>
        <v/>
      </c>
      <c r="Q29" t="str">
        <f t="shared" si="3"/>
        <v/>
      </c>
      <c r="R29" t="str">
        <f t="shared" si="1"/>
        <v/>
      </c>
      <c r="S29" t="str">
        <f t="shared" si="4"/>
        <v/>
      </c>
    </row>
    <row r="30" spans="4:19">
      <c r="D30" t="str">
        <f t="array" ref="D30">IFERROR(VLOOKUP(S30,sheet1!$A$2:$B$11,2,FALSE),"")</f>
        <v/>
      </c>
      <c r="E30" t="str">
        <f t="array" ref="E30">IFERROR(VLOOKUP(R30,sheet1!$G$2:$H$19,2,FALSE),"")</f>
        <v/>
      </c>
      <c r="Q30" t="str">
        <f t="shared" si="3"/>
        <v/>
      </c>
      <c r="R30" t="str">
        <f t="shared" si="1"/>
        <v/>
      </c>
      <c r="S30" t="str">
        <f t="shared" si="4"/>
        <v/>
      </c>
    </row>
    <row r="31" spans="4:19">
      <c r="D31" t="str">
        <f t="array" ref="D31">IFERROR(VLOOKUP(S31,sheet1!$A$2:$B$11,2,FALSE),"")</f>
        <v/>
      </c>
      <c r="E31" t="str">
        <f t="array" ref="E31">IFERROR(VLOOKUP(R31,sheet1!$G$2:$H$19,2,FALSE),"")</f>
        <v/>
      </c>
      <c r="Q31" t="str">
        <f t="shared" si="3"/>
        <v/>
      </c>
      <c r="R31" t="str">
        <f t="shared" si="1"/>
        <v/>
      </c>
      <c r="S31" t="str">
        <f t="shared" si="4"/>
        <v/>
      </c>
    </row>
    <row r="32" spans="4:19">
      <c r="D32" t="str">
        <f t="array" ref="D32">IFERROR(VLOOKUP(S32,sheet1!$A$2:$B$11,2,FALSE),"")</f>
        <v/>
      </c>
      <c r="E32" t="str">
        <f t="array" ref="E32">IFERROR(VLOOKUP(R32,sheet1!$G$2:$H$19,2,FALSE),"")</f>
        <v/>
      </c>
      <c r="Q32" t="str">
        <f t="shared" si="3"/>
        <v/>
      </c>
      <c r="R32" t="str">
        <f t="shared" si="1"/>
        <v/>
      </c>
      <c r="S32" t="str">
        <f t="shared" si="4"/>
        <v/>
      </c>
    </row>
    <row r="33" spans="4:19">
      <c r="D33" t="str">
        <f t="array" ref="D33">IFERROR(VLOOKUP(S33,sheet1!$A$2:$B$11,2,FALSE),"")</f>
        <v/>
      </c>
      <c r="E33" t="str">
        <f t="array" ref="E33">IFERROR(VLOOKUP(R33,sheet1!$G$2:$H$19,2,FALSE),"")</f>
        <v/>
      </c>
      <c r="Q33" t="str">
        <f t="shared" si="3"/>
        <v/>
      </c>
      <c r="R33" t="str">
        <f t="shared" si="1"/>
        <v/>
      </c>
      <c r="S33" t="str">
        <f t="shared" si="4"/>
        <v/>
      </c>
    </row>
    <row r="34" spans="4:19">
      <c r="D34" t="str">
        <f t="array" ref="D34">IFERROR(VLOOKUP(S34,sheet1!$A$2:$B$11,2,FALSE),"")</f>
        <v/>
      </c>
      <c r="E34" t="str">
        <f t="array" ref="E34">IFERROR(VLOOKUP(R34,sheet1!$G$2:$H$19,2,FALSE),"")</f>
        <v/>
      </c>
      <c r="Q34" t="str">
        <f t="shared" si="3"/>
        <v/>
      </c>
      <c r="R34" t="str">
        <f t="shared" si="1"/>
        <v/>
      </c>
      <c r="S34" t="str">
        <f t="shared" si="4"/>
        <v/>
      </c>
    </row>
    <row r="35" spans="4:19">
      <c r="D35" t="str">
        <f t="array" ref="D35">IFERROR(VLOOKUP(S35,sheet1!$A$2:$B$11,2,FALSE),"")</f>
        <v/>
      </c>
      <c r="E35" t="str">
        <f t="array" ref="E35">IFERROR(VLOOKUP(R35,sheet1!$G$2:$H$19,2,FALSE),"")</f>
        <v/>
      </c>
      <c r="Q35" t="str">
        <f t="shared" si="3"/>
        <v/>
      </c>
      <c r="R35" t="str">
        <f t="shared" si="1"/>
        <v/>
      </c>
      <c r="S35" t="str">
        <f t="shared" si="4"/>
        <v/>
      </c>
    </row>
    <row r="36" spans="4:19">
      <c r="D36" t="str">
        <f t="array" ref="D36">IFERROR(VLOOKUP(S36,sheet1!$A$2:$B$11,2,FALSE),"")</f>
        <v/>
      </c>
      <c r="E36" t="str">
        <f t="array" ref="E36">IFERROR(VLOOKUP(R36,sheet1!$G$2:$H$19,2,FALSE),"")</f>
        <v/>
      </c>
      <c r="Q36" t="str">
        <f t="shared" si="3"/>
        <v/>
      </c>
      <c r="R36" t="str">
        <f t="shared" si="1"/>
        <v/>
      </c>
      <c r="S36" t="str">
        <f t="shared" si="4"/>
        <v/>
      </c>
    </row>
    <row r="37" spans="2:19">
      <c r="B37" s="2"/>
      <c r="D37" t="str">
        <f t="array" ref="D37">IFERROR(VLOOKUP(S37,sheet1!$A$2:$B$11,2,FALSE),"")</f>
        <v/>
      </c>
      <c r="E37" t="str">
        <f t="array" ref="E37">IFERROR(VLOOKUP(R37,sheet1!$G$2:$H$19,2,FALSE),"")</f>
        <v/>
      </c>
      <c r="Q37" t="str">
        <f t="shared" si="3"/>
        <v/>
      </c>
      <c r="R37" t="str">
        <f t="shared" si="1"/>
        <v/>
      </c>
      <c r="S37" t="str">
        <f t="shared" si="4"/>
        <v/>
      </c>
    </row>
    <row r="38" spans="4:19">
      <c r="D38" t="str">
        <f t="array" ref="D38">IFERROR(VLOOKUP(S38,sheet1!$A$2:$B$11,2,FALSE),"")</f>
        <v/>
      </c>
      <c r="E38" t="str">
        <f t="array" ref="E38">IFERROR(VLOOKUP(R38,sheet1!$G$2:$H$19,2,FALSE),"")</f>
        <v/>
      </c>
      <c r="Q38" t="str">
        <f t="shared" si="3"/>
        <v/>
      </c>
      <c r="R38" t="str">
        <f t="shared" si="1"/>
        <v/>
      </c>
      <c r="S38" t="str">
        <f t="shared" si="4"/>
        <v/>
      </c>
    </row>
    <row r="39" spans="4:19">
      <c r="D39" t="str">
        <f t="array" ref="D39">IFERROR(VLOOKUP(S39,sheet1!$A$2:$B$11,2,FALSE),"")</f>
        <v/>
      </c>
      <c r="E39" t="str">
        <f t="array" ref="E39">IFERROR(VLOOKUP(R39,sheet1!$G$2:$H$19,2,FALSE),"")</f>
        <v/>
      </c>
      <c r="Q39" t="str">
        <f t="shared" si="3"/>
        <v/>
      </c>
      <c r="R39" t="str">
        <f t="shared" si="1"/>
        <v/>
      </c>
      <c r="S39" t="str">
        <f t="shared" si="4"/>
        <v/>
      </c>
    </row>
    <row r="40" spans="4:19">
      <c r="D40" t="str">
        <f t="array" ref="D40">IFERROR(VLOOKUP(S40,sheet1!$A$2:$B$11,2,FALSE),"")</f>
        <v/>
      </c>
      <c r="E40" t="str">
        <f t="array" ref="E40">IFERROR(VLOOKUP(R40,sheet1!$G$2:$H$19,2,FALSE),"")</f>
        <v/>
      </c>
      <c r="Q40" t="str">
        <f t="shared" si="3"/>
        <v/>
      </c>
      <c r="R40" t="str">
        <f t="shared" si="1"/>
        <v/>
      </c>
      <c r="S40" t="str">
        <f t="shared" si="4"/>
        <v/>
      </c>
    </row>
    <row r="41" spans="4:19">
      <c r="D41" t="str">
        <f t="array" ref="D41">IFERROR(VLOOKUP(S41,sheet1!$A$2:$B$11,2,FALSE),"")</f>
        <v/>
      </c>
      <c r="E41" t="str">
        <f t="array" ref="E41">IFERROR(VLOOKUP(R41,sheet1!$G$2:$H$19,2,FALSE),"")</f>
        <v/>
      </c>
      <c r="Q41" t="str">
        <f t="shared" si="3"/>
        <v/>
      </c>
      <c r="R41" t="str">
        <f t="shared" si="1"/>
        <v/>
      </c>
      <c r="S41" t="str">
        <f t="shared" si="4"/>
        <v/>
      </c>
    </row>
    <row r="42" spans="4:19">
      <c r="D42" t="str">
        <f t="array" ref="D42">IFERROR(VLOOKUP(S42,sheet1!$A$2:$B$11,2,FALSE),"")</f>
        <v/>
      </c>
      <c r="E42" t="str">
        <f t="array" ref="E42">IFERROR(VLOOKUP(R42,sheet1!$G$2:$H$19,2,FALSE),"")</f>
        <v/>
      </c>
      <c r="Q42" t="str">
        <f t="shared" si="3"/>
        <v/>
      </c>
      <c r="R42" t="str">
        <f t="shared" si="1"/>
        <v/>
      </c>
      <c r="S42" t="str">
        <f t="shared" si="4"/>
        <v/>
      </c>
    </row>
    <row r="43" spans="4:19">
      <c r="D43" t="str">
        <f t="array" ref="D43">IFERROR(VLOOKUP(S43,sheet1!$A$2:$B$11,2,FALSE),"")</f>
        <v/>
      </c>
      <c r="E43" t="str">
        <f t="array" ref="E43">IFERROR(VLOOKUP(R43,sheet1!$G$2:$H$19,2,FALSE),"")</f>
        <v/>
      </c>
      <c r="Q43" t="str">
        <f t="shared" si="3"/>
        <v/>
      </c>
      <c r="R43" t="str">
        <f t="shared" si="1"/>
        <v/>
      </c>
      <c r="S43" t="str">
        <f t="shared" si="4"/>
        <v/>
      </c>
    </row>
    <row r="44" spans="4:19">
      <c r="D44" t="str">
        <f t="array" ref="D44">IFERROR(VLOOKUP(S44,sheet1!$A$2:$B$11,2,FALSE),"")</f>
        <v/>
      </c>
      <c r="E44" t="str">
        <f t="array" ref="E44">IFERROR(VLOOKUP(R44,sheet1!$G$2:$H$19,2,FALSE),"")</f>
        <v/>
      </c>
      <c r="Q44" t="str">
        <f t="shared" si="3"/>
        <v/>
      </c>
      <c r="R44" t="str">
        <f t="shared" si="1"/>
        <v/>
      </c>
      <c r="S44" t="str">
        <f t="shared" si="4"/>
        <v/>
      </c>
    </row>
    <row r="45" spans="4:19">
      <c r="D45" t="str">
        <f t="array" ref="D45">IFERROR(VLOOKUP(S45,sheet1!$A$2:$B$11,2,FALSE),"")</f>
        <v/>
      </c>
      <c r="E45" t="str">
        <f t="array" ref="E45">IFERROR(VLOOKUP(R45,sheet1!$G$2:$H$19,2,FALSE),"")</f>
        <v/>
      </c>
      <c r="Q45" t="str">
        <f t="shared" si="3"/>
        <v/>
      </c>
      <c r="R45" t="str">
        <f t="shared" si="1"/>
        <v/>
      </c>
      <c r="S45" t="str">
        <f t="shared" si="4"/>
        <v/>
      </c>
    </row>
    <row r="46" spans="4:19">
      <c r="D46" t="str">
        <f t="array" ref="D46">IFERROR(VLOOKUP(S46,sheet1!$A$2:$B$11,2,FALSE),"")</f>
        <v/>
      </c>
      <c r="E46" t="str">
        <f t="array" ref="E46">IFERROR(VLOOKUP(R46,sheet1!$G$2:$H$19,2,FALSE),"")</f>
        <v/>
      </c>
      <c r="Q46" t="str">
        <f t="shared" si="3"/>
        <v/>
      </c>
      <c r="R46" t="str">
        <f t="shared" si="1"/>
        <v/>
      </c>
      <c r="S46" t="str">
        <f t="shared" si="4"/>
        <v/>
      </c>
    </row>
    <row r="47" spans="4:19">
      <c r="D47" t="str">
        <f t="array" ref="D47">IFERROR(VLOOKUP(S47,sheet1!$A$2:$B$11,2,FALSE),"")</f>
        <v/>
      </c>
      <c r="E47" t="str">
        <f t="array" ref="E47">IFERROR(VLOOKUP(R47,sheet1!$G$2:$H$19,2,FALSE),"")</f>
        <v/>
      </c>
      <c r="Q47" t="str">
        <f t="shared" si="3"/>
        <v/>
      </c>
      <c r="R47" t="str">
        <f t="shared" si="1"/>
        <v/>
      </c>
      <c r="S47" t="str">
        <f t="shared" si="4"/>
        <v/>
      </c>
    </row>
    <row r="48" spans="4:19">
      <c r="D48" t="str">
        <f t="array" ref="D48">IFERROR(VLOOKUP(S48,sheet1!$A$2:$B$11,2,FALSE),"")</f>
        <v/>
      </c>
      <c r="E48" t="str">
        <f t="array" ref="E48">IFERROR(VLOOKUP(R48,sheet1!$G$2:$H$19,2,FALSE),"")</f>
        <v/>
      </c>
      <c r="Q48" t="str">
        <f t="shared" si="3"/>
        <v/>
      </c>
      <c r="R48" t="str">
        <f t="shared" si="1"/>
        <v/>
      </c>
      <c r="S48" t="str">
        <f t="shared" si="4"/>
        <v/>
      </c>
    </row>
    <row r="49" spans="4:19">
      <c r="D49" t="str">
        <f t="array" ref="D49">IFERROR(VLOOKUP(S49,sheet1!$A$2:$B$11,2,FALSE),"")</f>
        <v/>
      </c>
      <c r="E49" t="str">
        <f t="array" ref="E49">IFERROR(VLOOKUP(R49,sheet1!$G$2:$H$19,2,FALSE),"")</f>
        <v/>
      </c>
      <c r="Q49" t="str">
        <f t="shared" si="3"/>
        <v/>
      </c>
      <c r="R49" t="str">
        <f t="shared" si="1"/>
        <v/>
      </c>
      <c r="S49" t="str">
        <f t="shared" si="4"/>
        <v/>
      </c>
    </row>
    <row r="50" spans="4:19">
      <c r="D50" t="str">
        <f t="array" ref="D50">IFERROR(VLOOKUP(S50,sheet1!$A$2:$B$11,2,FALSE),"")</f>
        <v/>
      </c>
      <c r="E50" t="str">
        <f t="array" ref="E50">IFERROR(VLOOKUP(R50,sheet1!$G$2:$H$19,2,FALSE),"")</f>
        <v/>
      </c>
      <c r="Q50" t="str">
        <f t="shared" si="3"/>
        <v/>
      </c>
      <c r="R50" t="str">
        <f t="shared" si="1"/>
        <v/>
      </c>
      <c r="S50" t="str">
        <f t="shared" si="4"/>
        <v/>
      </c>
    </row>
    <row r="51" spans="4:19">
      <c r="D51" t="str">
        <f t="array" ref="D51">IFERROR(VLOOKUP(S51,sheet1!$A$2:$B$11,2,FALSE),"")</f>
        <v/>
      </c>
      <c r="E51" t="str">
        <f t="array" ref="E51">IFERROR(VLOOKUP(R51,sheet1!$G$2:$H$19,2,FALSE),"")</f>
        <v/>
      </c>
      <c r="Q51" t="str">
        <f t="shared" si="3"/>
        <v/>
      </c>
      <c r="R51" t="str">
        <f t="shared" si="1"/>
        <v/>
      </c>
      <c r="S51" t="str">
        <f t="shared" si="4"/>
        <v/>
      </c>
    </row>
    <row r="52" spans="4:19">
      <c r="D52" t="str">
        <f t="array" ref="D52">IFERROR(VLOOKUP(S52,sheet1!$A$2:$B$11,2,FALSE),"")</f>
        <v/>
      </c>
      <c r="E52" t="str">
        <f t="array" ref="E52">IFERROR(VLOOKUP(R52,sheet1!$G$2:$H$19,2,FALSE),"")</f>
        <v/>
      </c>
      <c r="Q52" t="str">
        <f t="shared" si="3"/>
        <v/>
      </c>
      <c r="R52" t="str">
        <f t="shared" si="1"/>
        <v/>
      </c>
      <c r="S52" t="str">
        <f t="shared" si="4"/>
        <v/>
      </c>
    </row>
    <row r="53" spans="4:19">
      <c r="D53" t="str">
        <f t="array" ref="D53">IFERROR(VLOOKUP(S53,sheet1!$A$2:$B$11,2,FALSE),"")</f>
        <v/>
      </c>
      <c r="E53" t="str">
        <f t="array" ref="E53">IFERROR(VLOOKUP(R53,sheet1!$G$2:$H$19,2,FALSE),"")</f>
        <v/>
      </c>
      <c r="Q53" t="str">
        <f t="shared" si="3"/>
        <v/>
      </c>
      <c r="R53" t="str">
        <f t="shared" si="1"/>
        <v/>
      </c>
      <c r="S53" t="str">
        <f t="shared" si="4"/>
        <v/>
      </c>
    </row>
    <row r="54" spans="4:19">
      <c r="D54" t="str">
        <f t="array" ref="D54">IFERROR(VLOOKUP(S54,sheet1!$A$2:$B$11,2,FALSE),"")</f>
        <v/>
      </c>
      <c r="E54" t="str">
        <f t="array" ref="E54">IFERROR(VLOOKUP(R54,sheet1!$G$2:$H$19,2,FALSE),"")</f>
        <v/>
      </c>
      <c r="Q54" t="str">
        <f t="shared" si="3"/>
        <v/>
      </c>
      <c r="R54" t="str">
        <f t="shared" si="1"/>
        <v/>
      </c>
      <c r="S54" t="str">
        <f t="shared" si="4"/>
        <v/>
      </c>
    </row>
    <row r="55" spans="4:19">
      <c r="D55" t="str">
        <f t="array" ref="D55">IFERROR(VLOOKUP(S55,sheet1!$A$2:$B$11,2,FALSE),"")</f>
        <v/>
      </c>
      <c r="E55" t="str">
        <f t="array" ref="E55">IFERROR(VLOOKUP(R55,sheet1!$G$2:$H$19,2,FALSE),"")</f>
        <v/>
      </c>
      <c r="Q55" t="str">
        <f t="shared" si="3"/>
        <v/>
      </c>
      <c r="R55" t="str">
        <f t="shared" si="1"/>
        <v/>
      </c>
      <c r="S55" t="str">
        <f t="shared" si="4"/>
        <v/>
      </c>
    </row>
    <row r="56" spans="4:19">
      <c r="D56" t="str">
        <f t="array" ref="D56">IFERROR(VLOOKUP(S56,sheet1!$A$2:$B$11,2,FALSE),"")</f>
        <v/>
      </c>
      <c r="E56" t="str">
        <f t="array" ref="E56">IFERROR(VLOOKUP(R56,sheet1!$G$2:$H$19,2,FALSE),"")</f>
        <v/>
      </c>
      <c r="Q56" t="str">
        <f t="shared" si="3"/>
        <v/>
      </c>
      <c r="R56" t="str">
        <f t="shared" si="1"/>
        <v/>
      </c>
      <c r="S56" t="str">
        <f t="shared" si="4"/>
        <v/>
      </c>
    </row>
    <row r="57" spans="4:19">
      <c r="D57" t="str">
        <f t="array" ref="D57">IFERROR(VLOOKUP(S57,sheet1!$A$2:$B$11,2,FALSE),"")</f>
        <v/>
      </c>
      <c r="E57" t="str">
        <f t="array" ref="E57">IFERROR(VLOOKUP(R57,sheet1!$G$2:$H$19,2,FALSE),"")</f>
        <v/>
      </c>
      <c r="Q57" t="str">
        <f t="shared" si="3"/>
        <v/>
      </c>
      <c r="R57" t="str">
        <f t="shared" si="1"/>
        <v/>
      </c>
      <c r="S57" t="str">
        <f t="shared" si="4"/>
        <v/>
      </c>
    </row>
    <row r="58" spans="4:19">
      <c r="D58" t="str">
        <f t="array" ref="D58">IFERROR(VLOOKUP(S58,sheet1!$A$2:$B$11,2,FALSE),"")</f>
        <v/>
      </c>
      <c r="E58" t="str">
        <f t="array" ref="E58">IFERROR(VLOOKUP(R58,sheet1!$G$2:$H$19,2,FALSE),"")</f>
        <v/>
      </c>
      <c r="Q58" t="str">
        <f t="shared" si="3"/>
        <v/>
      </c>
      <c r="R58" t="str">
        <f t="shared" si="1"/>
        <v/>
      </c>
      <c r="S58" t="str">
        <f t="shared" si="4"/>
        <v/>
      </c>
    </row>
    <row r="59" spans="4:19">
      <c r="D59" t="str">
        <f t="array" ref="D59">IFERROR(VLOOKUP(S59,sheet1!$A$2:$B$11,2,FALSE),"")</f>
        <v/>
      </c>
      <c r="E59" t="str">
        <f t="array" ref="E59">IFERROR(VLOOKUP(R59,sheet1!$G$2:$H$19,2,FALSE),"")</f>
        <v/>
      </c>
      <c r="Q59" t="str">
        <f t="shared" si="3"/>
        <v/>
      </c>
      <c r="R59" t="str">
        <f t="shared" si="1"/>
        <v/>
      </c>
      <c r="S59" t="str">
        <f t="shared" si="4"/>
        <v/>
      </c>
    </row>
    <row r="60" spans="4:19">
      <c r="D60" t="str">
        <f t="array" ref="D60">IFERROR(VLOOKUP(S60,sheet1!$A$2:$B$11,2,FALSE),"")</f>
        <v/>
      </c>
      <c r="E60" t="str">
        <f t="array" ref="E60">IFERROR(VLOOKUP(R60,sheet1!$G$2:$H$19,2,FALSE),"")</f>
        <v/>
      </c>
      <c r="Q60" t="str">
        <f t="shared" si="3"/>
        <v/>
      </c>
      <c r="R60" t="str">
        <f t="shared" si="1"/>
        <v/>
      </c>
      <c r="S60" t="str">
        <f t="shared" si="4"/>
        <v/>
      </c>
    </row>
    <row r="61" spans="4:19">
      <c r="D61" t="str">
        <f t="array" ref="D61">IFERROR(VLOOKUP(S61,sheet1!$A$2:$B$11,2,FALSE),"")</f>
        <v/>
      </c>
      <c r="E61" t="str">
        <f t="array" ref="E61">IFERROR(VLOOKUP(R61,sheet1!$G$2:$H$19,2,FALSE),"")</f>
        <v/>
      </c>
      <c r="Q61" t="str">
        <f t="shared" si="3"/>
        <v/>
      </c>
      <c r="R61" t="str">
        <f t="shared" si="1"/>
        <v/>
      </c>
      <c r="S61" t="str">
        <f t="shared" si="4"/>
        <v/>
      </c>
    </row>
    <row r="62" spans="4:19">
      <c r="D62" t="str">
        <f t="array" ref="D62">IFERROR(VLOOKUP(S62,sheet1!$A$2:$B$11,2,FALSE),"")</f>
        <v/>
      </c>
      <c r="E62" t="str">
        <f t="array" ref="E62">IFERROR(VLOOKUP(R62,sheet1!$G$2:$H$19,2,FALSE),"")</f>
        <v/>
      </c>
      <c r="Q62" t="str">
        <f t="shared" si="3"/>
        <v/>
      </c>
      <c r="R62" t="str">
        <f t="shared" si="1"/>
        <v/>
      </c>
      <c r="S62" t="str">
        <f t="shared" si="4"/>
        <v/>
      </c>
    </row>
    <row r="63" spans="4:19">
      <c r="D63" t="str">
        <f t="array" ref="D63">IFERROR(VLOOKUP(S63,sheet1!$A$2:$B$11,2,FALSE),"")</f>
        <v/>
      </c>
      <c r="E63" t="str">
        <f t="array" ref="E63">IFERROR(VLOOKUP(R63,sheet1!$G$2:$H$19,2,FALSE),"")</f>
        <v/>
      </c>
      <c r="Q63" t="str">
        <f t="shared" si="3"/>
        <v/>
      </c>
      <c r="R63" t="str">
        <f t="shared" si="1"/>
        <v/>
      </c>
      <c r="S63" t="str">
        <f t="shared" si="4"/>
        <v/>
      </c>
    </row>
    <row r="64" spans="4:19">
      <c r="D64" t="str">
        <f t="array" ref="D64">IFERROR(VLOOKUP(S64,sheet1!$A$2:$B$11,2,FALSE),"")</f>
        <v/>
      </c>
      <c r="E64" t="str">
        <f t="array" ref="E64">IFERROR(VLOOKUP(R64,sheet1!$G$2:$H$19,2,FALSE),"")</f>
        <v/>
      </c>
      <c r="Q64" t="str">
        <f t="shared" si="3"/>
        <v/>
      </c>
      <c r="R64" t="str">
        <f t="shared" si="1"/>
        <v/>
      </c>
      <c r="S64" t="str">
        <f t="shared" si="4"/>
        <v/>
      </c>
    </row>
    <row r="65" spans="4:19">
      <c r="D65" t="str">
        <f t="array" ref="D65">IFERROR(VLOOKUP(S65,sheet1!$A$2:$B$11,2,FALSE),"")</f>
        <v/>
      </c>
      <c r="E65" t="str">
        <f t="array" ref="E65">IFERROR(VLOOKUP(R65,sheet1!$G$2:$H$19,2,FALSE),"")</f>
        <v/>
      </c>
      <c r="Q65" t="str">
        <f t="shared" si="3"/>
        <v/>
      </c>
      <c r="R65" t="str">
        <f t="shared" si="1"/>
        <v/>
      </c>
      <c r="S65" t="str">
        <f t="shared" si="4"/>
        <v/>
      </c>
    </row>
    <row r="66" spans="4:19">
      <c r="D66" t="str">
        <f t="array" ref="D66">IFERROR(VLOOKUP(S66,sheet1!$A$2:$B$11,2,FALSE),"")</f>
        <v/>
      </c>
      <c r="E66" t="str">
        <f t="array" ref="E66">IFERROR(VLOOKUP(R66,sheet1!$G$2:$H$19,2,FALSE),"")</f>
        <v/>
      </c>
      <c r="Q66" t="str">
        <f t="shared" si="3"/>
        <v/>
      </c>
      <c r="R66" t="str">
        <f t="shared" si="1"/>
        <v/>
      </c>
      <c r="S66" t="str">
        <f t="shared" si="4"/>
        <v/>
      </c>
    </row>
    <row r="67" spans="4:19">
      <c r="D67" t="str">
        <f t="array" ref="D67">IFERROR(VLOOKUP(S67,sheet1!$A$2:$B$11,2,FALSE),"")</f>
        <v/>
      </c>
      <c r="E67" t="str">
        <f t="array" ref="E67">IFERROR(VLOOKUP(R67,sheet1!$G$2:$H$19,2,FALSE),"")</f>
        <v/>
      </c>
      <c r="Q67" t="str">
        <f t="shared" si="3"/>
        <v/>
      </c>
      <c r="R67" t="str">
        <f t="shared" si="1"/>
        <v/>
      </c>
      <c r="S67" t="str">
        <f t="shared" si="4"/>
        <v/>
      </c>
    </row>
    <row r="68" spans="4:19">
      <c r="D68" t="str">
        <f t="array" ref="D68">IFERROR(VLOOKUP(S68,sheet1!$A$2:$B$11,2,FALSE),"")</f>
        <v/>
      </c>
      <c r="E68" t="str">
        <f t="array" ref="E68">IFERROR(VLOOKUP(R68,sheet1!$G$2:$H$19,2,FALSE),"")</f>
        <v/>
      </c>
      <c r="Q68" t="str">
        <f t="shared" si="3"/>
        <v/>
      </c>
      <c r="R68" t="str">
        <f t="shared" si="1"/>
        <v/>
      </c>
      <c r="S68" t="str">
        <f t="shared" si="4"/>
        <v/>
      </c>
    </row>
    <row r="69" spans="4:19">
      <c r="D69" t="str">
        <f t="array" ref="D69">IFERROR(VLOOKUP(S69,sheet1!$A$2:$B$11,2,FALSE),"")</f>
        <v/>
      </c>
      <c r="E69" t="str">
        <f t="array" ref="E69">IFERROR(VLOOKUP(R69,sheet1!$G$2:$H$19,2,FALSE),"")</f>
        <v/>
      </c>
      <c r="Q69" t="str">
        <f t="shared" si="3"/>
        <v/>
      </c>
      <c r="R69" t="str">
        <f t="shared" ref="R69:R132" si="5">LEFT(Q69,2)</f>
        <v/>
      </c>
      <c r="S69" t="str">
        <f t="shared" si="4"/>
        <v/>
      </c>
    </row>
    <row r="70" spans="4:19">
      <c r="D70" t="str">
        <f t="array" ref="D70">IFERROR(VLOOKUP(S70,sheet1!$A$2:$B$11,2,FALSE),"")</f>
        <v/>
      </c>
      <c r="E70" t="str">
        <f t="array" ref="E70">IFERROR(VLOOKUP(R70,sheet1!$G$2:$H$19,2,FALSE),"")</f>
        <v/>
      </c>
      <c r="Q70" t="str">
        <f t="shared" si="3"/>
        <v/>
      </c>
      <c r="R70" t="str">
        <f t="shared" si="5"/>
        <v/>
      </c>
      <c r="S70" t="str">
        <f t="shared" si="4"/>
        <v/>
      </c>
    </row>
    <row r="71" spans="4:19">
      <c r="D71" t="str">
        <f t="array" ref="D71">IFERROR(VLOOKUP(S71,sheet1!$A$2:$B$11,2,FALSE),"")</f>
        <v/>
      </c>
      <c r="E71" t="str">
        <f t="array" ref="E71">IFERROR(VLOOKUP(R71,sheet1!$G$2:$H$19,2,FALSE),"")</f>
        <v/>
      </c>
      <c r="Q71" t="str">
        <f t="shared" si="3"/>
        <v/>
      </c>
      <c r="R71" t="str">
        <f t="shared" si="5"/>
        <v/>
      </c>
      <c r="S71" t="str">
        <f t="shared" si="4"/>
        <v/>
      </c>
    </row>
    <row r="72" spans="4:19">
      <c r="D72" t="str">
        <f t="array" ref="D72">IFERROR(VLOOKUP(S72,sheet1!$A$2:$B$11,2,FALSE),"")</f>
        <v/>
      </c>
      <c r="E72" t="str">
        <f t="array" ref="E72">IFERROR(VLOOKUP(R72,sheet1!$G$2:$H$19,2,FALSE),"")</f>
        <v/>
      </c>
      <c r="Q72" t="str">
        <f t="shared" si="3"/>
        <v/>
      </c>
      <c r="R72" t="str">
        <f t="shared" si="5"/>
        <v/>
      </c>
      <c r="S72" t="str">
        <f t="shared" si="4"/>
        <v/>
      </c>
    </row>
    <row r="73" spans="4:19">
      <c r="D73" t="str">
        <f t="array" ref="D73">IFERROR(VLOOKUP(S73,sheet1!$A$2:$B$11,2,FALSE),"")</f>
        <v/>
      </c>
      <c r="E73" t="str">
        <f t="array" ref="E73">IFERROR(VLOOKUP(R73,sheet1!$G$2:$H$19,2,FALSE),"")</f>
        <v/>
      </c>
      <c r="Q73" t="str">
        <f t="shared" si="3"/>
        <v/>
      </c>
      <c r="R73" t="str">
        <f t="shared" si="5"/>
        <v/>
      </c>
      <c r="S73" t="str">
        <f t="shared" si="4"/>
        <v/>
      </c>
    </row>
    <row r="74" spans="4:19">
      <c r="D74" t="str">
        <f t="array" ref="D74">IFERROR(VLOOKUP(S74,sheet1!$A$2:$B$11,2,FALSE),"")</f>
        <v/>
      </c>
      <c r="E74" t="str">
        <f t="array" ref="E74">IFERROR(VLOOKUP(R74,sheet1!$G$2:$H$19,2,FALSE),"")</f>
        <v/>
      </c>
      <c r="Q74" t="str">
        <f t="shared" si="3"/>
        <v/>
      </c>
      <c r="R74" t="str">
        <f t="shared" si="5"/>
        <v/>
      </c>
      <c r="S74" t="str">
        <f t="shared" si="4"/>
        <v/>
      </c>
    </row>
    <row r="75" spans="4:19">
      <c r="D75" t="str">
        <f t="array" ref="D75">IFERROR(VLOOKUP(S75,sheet1!$A$2:$B$11,2,FALSE),"")</f>
        <v/>
      </c>
      <c r="E75" t="str">
        <f t="array" ref="E75">IFERROR(VLOOKUP(R75,sheet1!$G$2:$H$19,2,FALSE),"")</f>
        <v/>
      </c>
      <c r="Q75" t="str">
        <f t="shared" si="3"/>
        <v/>
      </c>
      <c r="R75" t="str">
        <f t="shared" si="5"/>
        <v/>
      </c>
      <c r="S75" t="str">
        <f t="shared" si="4"/>
        <v/>
      </c>
    </row>
    <row r="76" spans="4:19">
      <c r="D76" t="str">
        <f t="array" ref="D76">IFERROR(VLOOKUP(S76,sheet1!$A$2:$B$11,2,FALSE),"")</f>
        <v/>
      </c>
      <c r="E76" t="str">
        <f t="array" ref="E76">IFERROR(VLOOKUP(R76,sheet1!$G$2:$H$19,2,FALSE),"")</f>
        <v/>
      </c>
      <c r="Q76" t="str">
        <f t="shared" si="3"/>
        <v/>
      </c>
      <c r="R76" t="str">
        <f t="shared" si="5"/>
        <v/>
      </c>
      <c r="S76" t="str">
        <f t="shared" si="4"/>
        <v/>
      </c>
    </row>
    <row r="77" spans="4:19">
      <c r="D77" t="str">
        <f t="array" ref="D77">IFERROR(VLOOKUP(S77,sheet1!$A$2:$B$11,2,FALSE),"")</f>
        <v/>
      </c>
      <c r="E77" t="str">
        <f t="array" ref="E77">IFERROR(VLOOKUP(R77,sheet1!$G$2:$H$19,2,FALSE),"")</f>
        <v/>
      </c>
      <c r="Q77" t="str">
        <f t="shared" si="3"/>
        <v/>
      </c>
      <c r="R77" t="str">
        <f t="shared" si="5"/>
        <v/>
      </c>
      <c r="S77" t="str">
        <f t="shared" si="4"/>
        <v/>
      </c>
    </row>
    <row r="78" spans="4:19">
      <c r="D78" t="str">
        <f t="array" ref="D78">IFERROR(VLOOKUP(S78,sheet1!$A$2:$B$11,2,FALSE),"")</f>
        <v/>
      </c>
      <c r="E78" t="str">
        <f t="array" ref="E78">IFERROR(VLOOKUP(R78,sheet1!$G$2:$H$19,2,FALSE),"")</f>
        <v/>
      </c>
      <c r="Q78" t="str">
        <f t="shared" si="3"/>
        <v/>
      </c>
      <c r="R78" t="str">
        <f t="shared" si="5"/>
        <v/>
      </c>
      <c r="S78" t="str">
        <f t="shared" si="4"/>
        <v/>
      </c>
    </row>
    <row r="79" spans="4:19">
      <c r="D79" t="str">
        <f t="array" ref="D79">IFERROR(VLOOKUP(S79,sheet1!$A$2:$B$11,2,FALSE),"")</f>
        <v/>
      </c>
      <c r="E79" t="str">
        <f t="array" ref="E79">IFERROR(VLOOKUP(R79,sheet1!$G$2:$H$19,2,FALSE),"")</f>
        <v/>
      </c>
      <c r="Q79" t="str">
        <f t="shared" si="3"/>
        <v/>
      </c>
      <c r="R79" t="str">
        <f t="shared" si="5"/>
        <v/>
      </c>
      <c r="S79" t="str">
        <f t="shared" si="4"/>
        <v/>
      </c>
    </row>
    <row r="80" spans="4:19">
      <c r="D80" t="str">
        <f t="array" ref="D80">IFERROR(VLOOKUP(S80,sheet1!$A$2:$B$11,2,FALSE),"")</f>
        <v/>
      </c>
      <c r="E80" t="str">
        <f t="array" ref="E80">IFERROR(VLOOKUP(R80,sheet1!$G$2:$H$19,2,FALSE),"")</f>
        <v/>
      </c>
      <c r="Q80" t="str">
        <f t="shared" si="3"/>
        <v/>
      </c>
      <c r="R80" t="str">
        <f t="shared" si="5"/>
        <v/>
      </c>
      <c r="S80" t="str">
        <f t="shared" si="4"/>
        <v/>
      </c>
    </row>
    <row r="81" spans="4:19">
      <c r="D81" t="str">
        <f t="array" ref="D81">IFERROR(VLOOKUP(S81,sheet1!$A$2:$B$11,2,FALSE),"")</f>
        <v/>
      </c>
      <c r="E81" t="str">
        <f t="array" ref="E81">IFERROR(VLOOKUP(R81,sheet1!$G$2:$H$19,2,FALSE),"")</f>
        <v/>
      </c>
      <c r="Q81" t="str">
        <f t="shared" si="3"/>
        <v/>
      </c>
      <c r="R81" t="str">
        <f t="shared" si="5"/>
        <v/>
      </c>
      <c r="S81" t="str">
        <f t="shared" si="4"/>
        <v/>
      </c>
    </row>
    <row r="82" spans="4:19">
      <c r="D82" t="str">
        <f t="array" ref="D82">IFERROR(VLOOKUP(S82,sheet1!$A$2:$B$11,2,FALSE),"")</f>
        <v/>
      </c>
      <c r="E82" t="str">
        <f t="array" ref="E82">IFERROR(VLOOKUP(R82,sheet1!$G$2:$H$19,2,FALSE),"")</f>
        <v/>
      </c>
      <c r="Q82" t="str">
        <f t="shared" si="3"/>
        <v/>
      </c>
      <c r="R82" t="str">
        <f t="shared" si="5"/>
        <v/>
      </c>
      <c r="S82" t="str">
        <f t="shared" si="4"/>
        <v/>
      </c>
    </row>
    <row r="83" spans="4:19">
      <c r="D83" t="str">
        <f t="array" ref="D83">IFERROR(VLOOKUP(S83,sheet1!$A$2:$B$11,2,FALSE),"")</f>
        <v/>
      </c>
      <c r="E83" t="str">
        <f t="array" ref="E83">IFERROR(VLOOKUP(R83,sheet1!$G$2:$H$19,2,FALSE),"")</f>
        <v/>
      </c>
      <c r="Q83" t="str">
        <f t="shared" si="3"/>
        <v/>
      </c>
      <c r="R83" t="str">
        <f t="shared" si="5"/>
        <v/>
      </c>
      <c r="S83" t="str">
        <f t="shared" si="4"/>
        <v/>
      </c>
    </row>
    <row r="84" spans="4:19">
      <c r="D84" t="str">
        <f t="array" ref="D84">IFERROR(VLOOKUP(S84,sheet1!$A$2:$B$11,2,FALSE),"")</f>
        <v/>
      </c>
      <c r="E84" t="str">
        <f t="array" ref="E84">IFERROR(VLOOKUP(R84,sheet1!$G$2:$H$19,2,FALSE),"")</f>
        <v/>
      </c>
      <c r="Q84" t="str">
        <f t="shared" si="3"/>
        <v/>
      </c>
      <c r="R84" t="str">
        <f t="shared" si="5"/>
        <v/>
      </c>
      <c r="S84" t="str">
        <f t="shared" si="4"/>
        <v/>
      </c>
    </row>
    <row r="85" spans="4:19">
      <c r="D85" t="str">
        <f t="array" ref="D85">IFERROR(VLOOKUP(S85,sheet1!$A$2:$B$11,2,FALSE),"")</f>
        <v/>
      </c>
      <c r="E85" t="str">
        <f t="array" ref="E85">IFERROR(VLOOKUP(R85,sheet1!$G$2:$H$19,2,FALSE),"")</f>
        <v/>
      </c>
      <c r="Q85" t="str">
        <f t="shared" si="3"/>
        <v/>
      </c>
      <c r="R85" t="str">
        <f t="shared" si="5"/>
        <v/>
      </c>
      <c r="S85" t="str">
        <f t="shared" si="4"/>
        <v/>
      </c>
    </row>
    <row r="86" spans="4:19">
      <c r="D86" t="str">
        <f t="array" ref="D86">IFERROR(VLOOKUP(S86,sheet1!$A$2:$B$11,2,FALSE),"")</f>
        <v/>
      </c>
      <c r="E86" t="str">
        <f t="array" ref="E86">IFERROR(VLOOKUP(R86,sheet1!$G$2:$H$19,2,FALSE),"")</f>
        <v/>
      </c>
      <c r="Q86" t="str">
        <f t="shared" si="3"/>
        <v/>
      </c>
      <c r="R86" t="str">
        <f t="shared" si="5"/>
        <v/>
      </c>
      <c r="S86" t="str">
        <f t="shared" si="4"/>
        <v/>
      </c>
    </row>
    <row r="87" spans="4:19">
      <c r="D87" t="str">
        <f t="array" ref="D87">IFERROR(VLOOKUP(S87,sheet1!$A$2:$B$11,2,FALSE),"")</f>
        <v/>
      </c>
      <c r="E87" t="str">
        <f t="array" ref="E87">IFERROR(VLOOKUP(R87,sheet1!$G$2:$H$19,2,FALSE),"")</f>
        <v/>
      </c>
      <c r="Q87" t="str">
        <f t="shared" si="3"/>
        <v/>
      </c>
      <c r="R87" t="str">
        <f t="shared" si="5"/>
        <v/>
      </c>
      <c r="S87" t="str">
        <f t="shared" si="4"/>
        <v/>
      </c>
    </row>
    <row r="88" spans="4:19">
      <c r="D88" t="str">
        <f t="array" ref="D88">IFERROR(VLOOKUP(S88,sheet1!$A$2:$B$11,2,FALSE),"")</f>
        <v/>
      </c>
      <c r="E88" t="str">
        <f t="array" ref="E88">IFERROR(VLOOKUP(R88,sheet1!$G$2:$H$19,2,FALSE),"")</f>
        <v/>
      </c>
      <c r="Q88" t="str">
        <f t="shared" ref="Q88:Q151" si="6">RIGHT(B88,14)</f>
        <v/>
      </c>
      <c r="R88" t="str">
        <f t="shared" si="5"/>
        <v/>
      </c>
      <c r="S88" t="str">
        <f t="shared" ref="S88:S151" si="7">SUBSTITUTE(B88,Q88,"")</f>
        <v/>
      </c>
    </row>
    <row r="89" spans="4:19">
      <c r="D89" t="str">
        <f t="array" ref="D89">IFERROR(VLOOKUP(S89,sheet1!$A$2:$B$11,2,FALSE),"")</f>
        <v/>
      </c>
      <c r="E89" t="str">
        <f t="array" ref="E89">IFERROR(VLOOKUP(R89,sheet1!$G$2:$H$19,2,FALSE),"")</f>
        <v/>
      </c>
      <c r="Q89" t="str">
        <f t="shared" si="6"/>
        <v/>
      </c>
      <c r="R89" t="str">
        <f t="shared" si="5"/>
        <v/>
      </c>
      <c r="S89" t="str">
        <f t="shared" si="7"/>
        <v/>
      </c>
    </row>
    <row r="90" spans="4:19">
      <c r="D90" t="str">
        <f t="array" ref="D90">IFERROR(VLOOKUP(S90,sheet1!$A$2:$B$11,2,FALSE),"")</f>
        <v/>
      </c>
      <c r="E90" t="str">
        <f t="array" ref="E90">IFERROR(VLOOKUP(R90,sheet1!$G$2:$H$19,2,FALSE),"")</f>
        <v/>
      </c>
      <c r="Q90" t="str">
        <f t="shared" si="6"/>
        <v/>
      </c>
      <c r="R90" t="str">
        <f t="shared" si="5"/>
        <v/>
      </c>
      <c r="S90" t="str">
        <f t="shared" si="7"/>
        <v/>
      </c>
    </row>
    <row r="91" spans="4:19">
      <c r="D91" t="str">
        <f t="array" ref="D91">IFERROR(VLOOKUP(S91,sheet1!$A$2:$B$11,2,FALSE),"")</f>
        <v/>
      </c>
      <c r="E91" t="str">
        <f t="array" ref="E91">IFERROR(VLOOKUP(R91,sheet1!$G$2:$H$19,2,FALSE),"")</f>
        <v/>
      </c>
      <c r="Q91" t="str">
        <f t="shared" si="6"/>
        <v/>
      </c>
      <c r="R91" t="str">
        <f t="shared" si="5"/>
        <v/>
      </c>
      <c r="S91" t="str">
        <f t="shared" si="7"/>
        <v/>
      </c>
    </row>
    <row r="92" spans="4:19">
      <c r="D92" t="str">
        <f t="array" ref="D92">IFERROR(VLOOKUP(S92,sheet1!$A$2:$B$11,2,FALSE),"")</f>
        <v/>
      </c>
      <c r="E92" t="str">
        <f t="array" ref="E92">IFERROR(VLOOKUP(R92,sheet1!$G$2:$H$19,2,FALSE),"")</f>
        <v/>
      </c>
      <c r="Q92" t="str">
        <f t="shared" si="6"/>
        <v/>
      </c>
      <c r="R92" t="str">
        <f t="shared" si="5"/>
        <v/>
      </c>
      <c r="S92" t="str">
        <f t="shared" si="7"/>
        <v/>
      </c>
    </row>
    <row r="93" spans="4:19">
      <c r="D93" t="str">
        <f t="array" ref="D93">IFERROR(VLOOKUP(S93,sheet1!$A$2:$B$11,2,FALSE),"")</f>
        <v/>
      </c>
      <c r="E93" t="str">
        <f t="array" ref="E93">IFERROR(VLOOKUP(R93,sheet1!$G$2:$H$19,2,FALSE),"")</f>
        <v/>
      </c>
      <c r="Q93" t="str">
        <f t="shared" si="6"/>
        <v/>
      </c>
      <c r="R93" t="str">
        <f t="shared" si="5"/>
        <v/>
      </c>
      <c r="S93" t="str">
        <f t="shared" si="7"/>
        <v/>
      </c>
    </row>
    <row r="94" spans="4:19">
      <c r="D94" t="str">
        <f t="array" ref="D94">IFERROR(VLOOKUP(S94,sheet1!$A$2:$B$11,2,FALSE),"")</f>
        <v/>
      </c>
      <c r="E94" t="str">
        <f t="array" ref="E94">IFERROR(VLOOKUP(R94,sheet1!$G$2:$H$19,2,FALSE),"")</f>
        <v/>
      </c>
      <c r="Q94" t="str">
        <f t="shared" si="6"/>
        <v/>
      </c>
      <c r="R94" t="str">
        <f t="shared" si="5"/>
        <v/>
      </c>
      <c r="S94" t="str">
        <f t="shared" si="7"/>
        <v/>
      </c>
    </row>
    <row r="95" spans="4:19">
      <c r="D95" t="str">
        <f t="array" ref="D95">IFERROR(VLOOKUP(S95,sheet1!$A$2:$B$11,2,FALSE),"")</f>
        <v/>
      </c>
      <c r="E95" t="str">
        <f t="array" ref="E95">IFERROR(VLOOKUP(R95,sheet1!$G$2:$H$19,2,FALSE),"")</f>
        <v/>
      </c>
      <c r="Q95" t="str">
        <f t="shared" si="6"/>
        <v/>
      </c>
      <c r="R95" t="str">
        <f t="shared" si="5"/>
        <v/>
      </c>
      <c r="S95" t="str">
        <f t="shared" si="7"/>
        <v/>
      </c>
    </row>
    <row r="96" spans="4:19">
      <c r="D96" t="str">
        <f t="array" ref="D96">IFERROR(VLOOKUP(S96,sheet1!$A$2:$B$11,2,FALSE),"")</f>
        <v/>
      </c>
      <c r="E96" t="str">
        <f t="array" ref="E96">IFERROR(VLOOKUP(R96,sheet1!$G$2:$H$19,2,FALSE),"")</f>
        <v/>
      </c>
      <c r="Q96" t="str">
        <f t="shared" si="6"/>
        <v/>
      </c>
      <c r="R96" t="str">
        <f t="shared" si="5"/>
        <v/>
      </c>
      <c r="S96" t="str">
        <f t="shared" si="7"/>
        <v/>
      </c>
    </row>
    <row r="97" spans="4:19">
      <c r="D97" t="str">
        <f t="array" ref="D97">IFERROR(VLOOKUP(S97,sheet1!$A$2:$B$11,2,FALSE),"")</f>
        <v/>
      </c>
      <c r="E97" t="str">
        <f t="array" ref="E97">IFERROR(VLOOKUP(R97,sheet1!$G$2:$H$19,2,FALSE),"")</f>
        <v/>
      </c>
      <c r="Q97" t="str">
        <f t="shared" si="6"/>
        <v/>
      </c>
      <c r="R97" t="str">
        <f t="shared" si="5"/>
        <v/>
      </c>
      <c r="S97" t="str">
        <f t="shared" si="7"/>
        <v/>
      </c>
    </row>
    <row r="98" spans="4:19">
      <c r="D98" t="str">
        <f t="array" ref="D98">IFERROR(VLOOKUP(S98,sheet1!$A$2:$B$11,2,FALSE),"")</f>
        <v/>
      </c>
      <c r="E98" t="str">
        <f t="array" ref="E98">IFERROR(VLOOKUP(R98,sheet1!$G$2:$H$19,2,FALSE),"")</f>
        <v/>
      </c>
      <c r="Q98" t="str">
        <f t="shared" si="6"/>
        <v/>
      </c>
      <c r="R98" t="str">
        <f t="shared" si="5"/>
        <v/>
      </c>
      <c r="S98" t="str">
        <f t="shared" si="7"/>
        <v/>
      </c>
    </row>
    <row r="99" spans="4:19">
      <c r="D99" t="str">
        <f t="array" ref="D99">IFERROR(VLOOKUP(S99,sheet1!$A$2:$B$11,2,FALSE),"")</f>
        <v/>
      </c>
      <c r="E99" t="str">
        <f t="array" ref="E99">IFERROR(VLOOKUP(R99,sheet1!$G$2:$H$19,2,FALSE),"")</f>
        <v/>
      </c>
      <c r="Q99" t="str">
        <f t="shared" si="6"/>
        <v/>
      </c>
      <c r="R99" t="str">
        <f t="shared" si="5"/>
        <v/>
      </c>
      <c r="S99" t="str">
        <f t="shared" si="7"/>
        <v/>
      </c>
    </row>
    <row r="100" spans="4:19">
      <c r="D100" t="str">
        <f t="array" ref="D100">IFERROR(VLOOKUP(S100,sheet1!$A$2:$B$11,2,FALSE),"")</f>
        <v/>
      </c>
      <c r="E100" t="str">
        <f t="array" ref="E100">IFERROR(VLOOKUP(R100,sheet1!$G$2:$H$19,2,FALSE),"")</f>
        <v/>
      </c>
      <c r="Q100" t="str">
        <f t="shared" si="6"/>
        <v/>
      </c>
      <c r="R100" t="str">
        <f t="shared" si="5"/>
        <v/>
      </c>
      <c r="S100" t="str">
        <f t="shared" si="7"/>
        <v/>
      </c>
    </row>
    <row r="101" spans="4:19">
      <c r="D101" t="str">
        <f t="array" ref="D101">IFERROR(VLOOKUP(S101,sheet1!$A$2:$B$11,2,FALSE),"")</f>
        <v/>
      </c>
      <c r="E101" t="str">
        <f t="array" ref="E101">IFERROR(VLOOKUP(R101,sheet1!$G$2:$H$19,2,FALSE),"")</f>
        <v/>
      </c>
      <c r="Q101" t="str">
        <f t="shared" si="6"/>
        <v/>
      </c>
      <c r="R101" t="str">
        <f t="shared" si="5"/>
        <v/>
      </c>
      <c r="S101" t="str">
        <f t="shared" si="7"/>
        <v/>
      </c>
    </row>
    <row r="102" spans="4:19">
      <c r="D102" t="str">
        <f t="array" ref="D102">IFERROR(VLOOKUP(S102,sheet1!$A$2:$B$11,2,FALSE),"")</f>
        <v/>
      </c>
      <c r="E102" t="str">
        <f t="array" ref="E102">IFERROR(VLOOKUP(R102,sheet1!$G$2:$H$19,2,FALSE),"")</f>
        <v/>
      </c>
      <c r="Q102" t="str">
        <f t="shared" si="6"/>
        <v/>
      </c>
      <c r="R102" t="str">
        <f t="shared" si="5"/>
        <v/>
      </c>
      <c r="S102" t="str">
        <f t="shared" si="7"/>
        <v/>
      </c>
    </row>
    <row r="103" spans="4:19">
      <c r="D103" t="str">
        <f t="array" ref="D103">IFERROR(VLOOKUP(S103,sheet1!$A$2:$B$11,2,FALSE),"")</f>
        <v/>
      </c>
      <c r="E103" t="str">
        <f t="array" ref="E103">IFERROR(VLOOKUP(R103,sheet1!$G$2:$H$19,2,FALSE),"")</f>
        <v/>
      </c>
      <c r="Q103" t="str">
        <f t="shared" si="6"/>
        <v/>
      </c>
      <c r="R103" t="str">
        <f t="shared" si="5"/>
        <v/>
      </c>
      <c r="S103" t="str">
        <f t="shared" si="7"/>
        <v/>
      </c>
    </row>
    <row r="104" spans="4:19">
      <c r="D104" t="str">
        <f t="array" ref="D104">IFERROR(VLOOKUP(S104,sheet1!$A$2:$B$11,2,FALSE),"")</f>
        <v/>
      </c>
      <c r="E104" t="str">
        <f t="array" ref="E104">IFERROR(VLOOKUP(R104,sheet1!$G$2:$H$19,2,FALSE),"")</f>
        <v/>
      </c>
      <c r="Q104" t="str">
        <f t="shared" si="6"/>
        <v/>
      </c>
      <c r="R104" t="str">
        <f t="shared" si="5"/>
        <v/>
      </c>
      <c r="S104" t="str">
        <f t="shared" si="7"/>
        <v/>
      </c>
    </row>
    <row r="105" spans="4:19">
      <c r="D105" t="str">
        <f t="array" ref="D105">IFERROR(VLOOKUP(S105,sheet1!$A$2:$B$11,2,FALSE),"")</f>
        <v/>
      </c>
      <c r="E105" t="str">
        <f t="array" ref="E105">IFERROR(VLOOKUP(R105,sheet1!$G$2:$H$19,2,FALSE),"")</f>
        <v/>
      </c>
      <c r="Q105" t="str">
        <f t="shared" si="6"/>
        <v/>
      </c>
      <c r="R105" t="str">
        <f t="shared" si="5"/>
        <v/>
      </c>
      <c r="S105" t="str">
        <f t="shared" si="7"/>
        <v/>
      </c>
    </row>
    <row r="106" spans="4:19">
      <c r="D106" t="str">
        <f t="array" ref="D106">IFERROR(VLOOKUP(S106,sheet1!$A$2:$B$11,2,FALSE),"")</f>
        <v/>
      </c>
      <c r="E106" t="str">
        <f t="array" ref="E106">IFERROR(VLOOKUP(R106,sheet1!$G$2:$H$19,2,FALSE),"")</f>
        <v/>
      </c>
      <c r="Q106" t="str">
        <f t="shared" si="6"/>
        <v/>
      </c>
      <c r="R106" t="str">
        <f t="shared" si="5"/>
        <v/>
      </c>
      <c r="S106" t="str">
        <f t="shared" si="7"/>
        <v/>
      </c>
    </row>
    <row r="107" spans="4:19">
      <c r="D107" t="str">
        <f t="array" ref="D107">IFERROR(VLOOKUP(S107,sheet1!$A$2:$B$11,2,FALSE),"")</f>
        <v/>
      </c>
      <c r="E107" t="str">
        <f t="array" ref="E107">IFERROR(VLOOKUP(R107,sheet1!$G$2:$H$19,2,FALSE),"")</f>
        <v/>
      </c>
      <c r="Q107" t="str">
        <f t="shared" si="6"/>
        <v/>
      </c>
      <c r="R107" t="str">
        <f t="shared" si="5"/>
        <v/>
      </c>
      <c r="S107" t="str">
        <f t="shared" si="7"/>
        <v/>
      </c>
    </row>
    <row r="108" spans="4:19">
      <c r="D108" t="str">
        <f t="array" ref="D108">IFERROR(VLOOKUP(S108,sheet1!$A$2:$B$11,2,FALSE),"")</f>
        <v/>
      </c>
      <c r="E108" t="str">
        <f t="array" ref="E108">IFERROR(VLOOKUP(R108,sheet1!$G$2:$H$19,2,FALSE),"")</f>
        <v/>
      </c>
      <c r="Q108" t="str">
        <f t="shared" si="6"/>
        <v/>
      </c>
      <c r="R108" t="str">
        <f t="shared" si="5"/>
        <v/>
      </c>
      <c r="S108" t="str">
        <f t="shared" si="7"/>
        <v/>
      </c>
    </row>
    <row r="109" spans="4:19">
      <c r="D109" t="str">
        <f t="array" ref="D109">IFERROR(VLOOKUP(S109,sheet1!$A$2:$B$11,2,FALSE),"")</f>
        <v/>
      </c>
      <c r="E109" t="str">
        <f t="array" ref="E109">IFERROR(VLOOKUP(R109,sheet1!$G$2:$H$19,2,FALSE),"")</f>
        <v/>
      </c>
      <c r="Q109" t="str">
        <f t="shared" si="6"/>
        <v/>
      </c>
      <c r="R109" t="str">
        <f t="shared" si="5"/>
        <v/>
      </c>
      <c r="S109" t="str">
        <f t="shared" si="7"/>
        <v/>
      </c>
    </row>
    <row r="110" spans="4:19">
      <c r="D110" t="str">
        <f t="array" ref="D110">IFERROR(VLOOKUP(S110,sheet1!$A$2:$B$11,2,FALSE),"")</f>
        <v/>
      </c>
      <c r="E110" t="str">
        <f t="array" ref="E110">IFERROR(VLOOKUP(R110,sheet1!$G$2:$H$19,2,FALSE),"")</f>
        <v/>
      </c>
      <c r="Q110" t="str">
        <f t="shared" si="6"/>
        <v/>
      </c>
      <c r="R110" t="str">
        <f t="shared" si="5"/>
        <v/>
      </c>
      <c r="S110" t="str">
        <f t="shared" si="7"/>
        <v/>
      </c>
    </row>
    <row r="111" spans="4:19">
      <c r="D111" t="str">
        <f t="array" ref="D111">IFERROR(VLOOKUP(S111,sheet1!$A$2:$B$11,2,FALSE),"")</f>
        <v/>
      </c>
      <c r="E111" t="str">
        <f t="array" ref="E111">IFERROR(VLOOKUP(R111,sheet1!$G$2:$H$19,2,FALSE),"")</f>
        <v/>
      </c>
      <c r="Q111" t="str">
        <f t="shared" si="6"/>
        <v/>
      </c>
      <c r="R111" t="str">
        <f t="shared" si="5"/>
        <v/>
      </c>
      <c r="S111" t="str">
        <f t="shared" si="7"/>
        <v/>
      </c>
    </row>
    <row r="112" spans="4:19">
      <c r="D112" t="str">
        <f t="array" ref="D112">IFERROR(VLOOKUP(S112,sheet1!$A$2:$B$11,2,FALSE),"")</f>
        <v/>
      </c>
      <c r="E112" t="str">
        <f t="array" ref="E112">IFERROR(VLOOKUP(R112,sheet1!$G$2:$H$19,2,FALSE),"")</f>
        <v/>
      </c>
      <c r="Q112" t="str">
        <f t="shared" si="6"/>
        <v/>
      </c>
      <c r="R112" t="str">
        <f t="shared" si="5"/>
        <v/>
      </c>
      <c r="S112" t="str">
        <f t="shared" si="7"/>
        <v/>
      </c>
    </row>
    <row r="113" spans="4:19">
      <c r="D113" t="str">
        <f t="array" ref="D113">IFERROR(VLOOKUP(S113,sheet1!$A$2:$B$11,2,FALSE),"")</f>
        <v/>
      </c>
      <c r="E113" t="str">
        <f t="array" ref="E113">IFERROR(VLOOKUP(R113,sheet1!$G$2:$H$19,2,FALSE),"")</f>
        <v/>
      </c>
      <c r="Q113" t="str">
        <f t="shared" si="6"/>
        <v/>
      </c>
      <c r="R113" t="str">
        <f t="shared" si="5"/>
        <v/>
      </c>
      <c r="S113" t="str">
        <f t="shared" si="7"/>
        <v/>
      </c>
    </row>
    <row r="114" spans="4:19">
      <c r="D114" t="str">
        <f t="array" ref="D114">IFERROR(VLOOKUP(S114,sheet1!$A$2:$B$11,2,FALSE),"")</f>
        <v/>
      </c>
      <c r="E114" t="str">
        <f t="array" ref="E114">IFERROR(VLOOKUP(R114,sheet1!$G$2:$H$19,2,FALSE),"")</f>
        <v/>
      </c>
      <c r="Q114" t="str">
        <f t="shared" si="6"/>
        <v/>
      </c>
      <c r="R114" t="str">
        <f t="shared" si="5"/>
        <v/>
      </c>
      <c r="S114" t="str">
        <f t="shared" si="7"/>
        <v/>
      </c>
    </row>
    <row r="115" spans="4:19">
      <c r="D115" t="str">
        <f t="array" ref="D115">IFERROR(VLOOKUP(S115,sheet1!$A$2:$B$11,2,FALSE),"")</f>
        <v/>
      </c>
      <c r="E115" t="str">
        <f t="array" ref="E115">IFERROR(VLOOKUP(R115,sheet1!$G$2:$H$19,2,FALSE),"")</f>
        <v/>
      </c>
      <c r="Q115" t="str">
        <f t="shared" si="6"/>
        <v/>
      </c>
      <c r="R115" t="str">
        <f t="shared" si="5"/>
        <v/>
      </c>
      <c r="S115" t="str">
        <f t="shared" si="7"/>
        <v/>
      </c>
    </row>
    <row r="116" spans="4:19">
      <c r="D116" t="str">
        <f t="array" ref="D116">IFERROR(VLOOKUP(S116,sheet1!$A$2:$B$11,2,FALSE),"")</f>
        <v/>
      </c>
      <c r="E116" t="str">
        <f t="array" ref="E116">IFERROR(VLOOKUP(R116,sheet1!$G$2:$H$19,2,FALSE),"")</f>
        <v/>
      </c>
      <c r="Q116" t="str">
        <f t="shared" si="6"/>
        <v/>
      </c>
      <c r="R116" t="str">
        <f t="shared" si="5"/>
        <v/>
      </c>
      <c r="S116" t="str">
        <f t="shared" si="7"/>
        <v/>
      </c>
    </row>
    <row r="117" spans="4:19">
      <c r="D117" t="str">
        <f t="array" ref="D117">IFERROR(VLOOKUP(S117,sheet1!$A$2:$B$11,2,FALSE),"")</f>
        <v/>
      </c>
      <c r="E117" t="str">
        <f t="array" ref="E117">IFERROR(VLOOKUP(R117,sheet1!$G$2:$H$19,2,FALSE),"")</f>
        <v/>
      </c>
      <c r="Q117" t="str">
        <f t="shared" si="6"/>
        <v/>
      </c>
      <c r="R117" t="str">
        <f t="shared" si="5"/>
        <v/>
      </c>
      <c r="S117" t="str">
        <f t="shared" si="7"/>
        <v/>
      </c>
    </row>
    <row r="118" spans="4:19">
      <c r="D118" t="str">
        <f t="array" ref="D118">IFERROR(VLOOKUP(S118,sheet1!$A$2:$B$11,2,FALSE),"")</f>
        <v/>
      </c>
      <c r="E118" t="str">
        <f t="array" ref="E118">IFERROR(VLOOKUP(R118,sheet1!$G$2:$H$19,2,FALSE),"")</f>
        <v/>
      </c>
      <c r="Q118" t="str">
        <f t="shared" si="6"/>
        <v/>
      </c>
      <c r="R118" t="str">
        <f t="shared" si="5"/>
        <v/>
      </c>
      <c r="S118" t="str">
        <f t="shared" si="7"/>
        <v/>
      </c>
    </row>
    <row r="119" spans="4:19">
      <c r="D119" t="str">
        <f t="array" ref="D119">IFERROR(VLOOKUP(S119,sheet1!$A$2:$B$11,2,FALSE),"")</f>
        <v/>
      </c>
      <c r="E119" t="str">
        <f t="array" ref="E119">IFERROR(VLOOKUP(R119,sheet1!$G$2:$H$19,2,FALSE),"")</f>
        <v/>
      </c>
      <c r="Q119" t="str">
        <f t="shared" si="6"/>
        <v/>
      </c>
      <c r="R119" t="str">
        <f t="shared" si="5"/>
        <v/>
      </c>
      <c r="S119" t="str">
        <f t="shared" si="7"/>
        <v/>
      </c>
    </row>
    <row r="120" spans="4:19">
      <c r="D120" t="str">
        <f t="array" ref="D120">IFERROR(VLOOKUP(S120,sheet1!$A$2:$B$11,2,FALSE),"")</f>
        <v/>
      </c>
      <c r="E120" t="str">
        <f t="array" ref="E120">IFERROR(VLOOKUP(R120,sheet1!$G$2:$H$19,2,FALSE),"")</f>
        <v/>
      </c>
      <c r="Q120" t="str">
        <f t="shared" si="6"/>
        <v/>
      </c>
      <c r="R120" t="str">
        <f t="shared" si="5"/>
        <v/>
      </c>
      <c r="S120" t="str">
        <f t="shared" si="7"/>
        <v/>
      </c>
    </row>
    <row r="121" spans="4:19">
      <c r="D121" t="str">
        <f t="array" ref="D121">IFERROR(VLOOKUP(S121,sheet1!$A$2:$B$11,2,FALSE),"")</f>
        <v/>
      </c>
      <c r="E121" t="str">
        <f t="array" ref="E121">IFERROR(VLOOKUP(R121,sheet1!$G$2:$H$19,2,FALSE),"")</f>
        <v/>
      </c>
      <c r="Q121" t="str">
        <f t="shared" si="6"/>
        <v/>
      </c>
      <c r="R121" t="str">
        <f t="shared" si="5"/>
        <v/>
      </c>
      <c r="S121" t="str">
        <f t="shared" si="7"/>
        <v/>
      </c>
    </row>
    <row r="122" spans="4:19">
      <c r="D122" t="str">
        <f t="array" ref="D122">IFERROR(VLOOKUP(S122,sheet1!$A$2:$B$11,2,FALSE),"")</f>
        <v/>
      </c>
      <c r="E122" t="str">
        <f t="array" ref="E122">IFERROR(VLOOKUP(R122,sheet1!$G$2:$H$19,2,FALSE),"")</f>
        <v/>
      </c>
      <c r="Q122" t="str">
        <f t="shared" si="6"/>
        <v/>
      </c>
      <c r="R122" t="str">
        <f t="shared" si="5"/>
        <v/>
      </c>
      <c r="S122" t="str">
        <f t="shared" si="7"/>
        <v/>
      </c>
    </row>
    <row r="123" spans="4:19">
      <c r="D123" t="str">
        <f t="array" ref="D123">IFERROR(VLOOKUP(S123,sheet1!$A$2:$B$11,2,FALSE),"")</f>
        <v/>
      </c>
      <c r="E123" t="str">
        <f t="array" ref="E123">IFERROR(VLOOKUP(R123,sheet1!$G$2:$H$19,2,FALSE),"")</f>
        <v/>
      </c>
      <c r="Q123" t="str">
        <f t="shared" si="6"/>
        <v/>
      </c>
      <c r="R123" t="str">
        <f t="shared" si="5"/>
        <v/>
      </c>
      <c r="S123" t="str">
        <f t="shared" si="7"/>
        <v/>
      </c>
    </row>
    <row r="124" spans="4:19">
      <c r="D124" t="str">
        <f t="array" ref="D124">IFERROR(VLOOKUP(S124,sheet1!$A$2:$B$11,2,FALSE),"")</f>
        <v/>
      </c>
      <c r="E124" t="str">
        <f t="array" ref="E124">IFERROR(VLOOKUP(R124,sheet1!$G$2:$H$19,2,FALSE),"")</f>
        <v/>
      </c>
      <c r="Q124" t="str">
        <f t="shared" si="6"/>
        <v/>
      </c>
      <c r="R124" t="str">
        <f t="shared" si="5"/>
        <v/>
      </c>
      <c r="S124" t="str">
        <f t="shared" si="7"/>
        <v/>
      </c>
    </row>
    <row r="125" spans="4:19">
      <c r="D125" t="str">
        <f t="array" ref="D125">IFERROR(VLOOKUP(S125,sheet1!$A$2:$B$11,2,FALSE),"")</f>
        <v/>
      </c>
      <c r="E125" t="str">
        <f t="array" ref="E125">IFERROR(VLOOKUP(R125,sheet1!$G$2:$H$19,2,FALSE),"")</f>
        <v/>
      </c>
      <c r="Q125" t="str">
        <f t="shared" si="6"/>
        <v/>
      </c>
      <c r="R125" t="str">
        <f t="shared" si="5"/>
        <v/>
      </c>
      <c r="S125" t="str">
        <f t="shared" si="7"/>
        <v/>
      </c>
    </row>
    <row r="126" spans="4:19">
      <c r="D126" t="str">
        <f t="array" ref="D126">IFERROR(VLOOKUP(S126,sheet1!$A$2:$B$11,2,FALSE),"")</f>
        <v/>
      </c>
      <c r="E126" t="str">
        <f t="array" ref="E126">IFERROR(VLOOKUP(R126,sheet1!$G$2:$H$19,2,FALSE),"")</f>
        <v/>
      </c>
      <c r="Q126" t="str">
        <f t="shared" si="6"/>
        <v/>
      </c>
      <c r="R126" t="str">
        <f t="shared" si="5"/>
        <v/>
      </c>
      <c r="S126" t="str">
        <f t="shared" si="7"/>
        <v/>
      </c>
    </row>
    <row r="127" spans="4:19">
      <c r="D127" t="str">
        <f t="array" ref="D127">IFERROR(VLOOKUP(S127,sheet1!$A$2:$B$11,2,FALSE),"")</f>
        <v/>
      </c>
      <c r="E127" t="str">
        <f t="array" ref="E127">IFERROR(VLOOKUP(R127,sheet1!$G$2:$H$19,2,FALSE),"")</f>
        <v/>
      </c>
      <c r="Q127" t="str">
        <f t="shared" si="6"/>
        <v/>
      </c>
      <c r="R127" t="str">
        <f t="shared" si="5"/>
        <v/>
      </c>
      <c r="S127" t="str">
        <f t="shared" si="7"/>
        <v/>
      </c>
    </row>
    <row r="128" spans="4:19">
      <c r="D128" t="str">
        <f t="array" ref="D128">IFERROR(VLOOKUP(S128,sheet1!$A$2:$B$11,2,FALSE),"")</f>
        <v/>
      </c>
      <c r="E128" t="str">
        <f t="array" ref="E128">IFERROR(VLOOKUP(R128,sheet1!$G$2:$H$19,2,FALSE),"")</f>
        <v/>
      </c>
      <c r="Q128" t="str">
        <f t="shared" si="6"/>
        <v/>
      </c>
      <c r="R128" t="str">
        <f t="shared" si="5"/>
        <v/>
      </c>
      <c r="S128" t="str">
        <f t="shared" si="7"/>
        <v/>
      </c>
    </row>
    <row r="129" spans="4:19">
      <c r="D129" t="str">
        <f t="array" ref="D129">IFERROR(VLOOKUP(S129,sheet1!$A$2:$B$11,2,FALSE),"")</f>
        <v/>
      </c>
      <c r="E129" t="str">
        <f t="array" ref="E129">IFERROR(VLOOKUP(R129,sheet1!$G$2:$H$19,2,FALSE),"")</f>
        <v/>
      </c>
      <c r="Q129" t="str">
        <f t="shared" si="6"/>
        <v/>
      </c>
      <c r="R129" t="str">
        <f t="shared" si="5"/>
        <v/>
      </c>
      <c r="S129" t="str">
        <f t="shared" si="7"/>
        <v/>
      </c>
    </row>
    <row r="130" spans="4:19">
      <c r="D130" t="str">
        <f t="array" ref="D130">IFERROR(VLOOKUP(S130,sheet1!$A$2:$B$11,2,FALSE),"")</f>
        <v/>
      </c>
      <c r="E130" t="str">
        <f t="array" ref="E130">IFERROR(VLOOKUP(R130,sheet1!$G$2:$H$19,2,FALSE),"")</f>
        <v/>
      </c>
      <c r="Q130" t="str">
        <f t="shared" si="6"/>
        <v/>
      </c>
      <c r="R130" t="str">
        <f t="shared" si="5"/>
        <v/>
      </c>
      <c r="S130" t="str">
        <f t="shared" si="7"/>
        <v/>
      </c>
    </row>
    <row r="131" spans="4:19">
      <c r="D131" t="str">
        <f t="array" ref="D131">IFERROR(VLOOKUP(S131,sheet1!$A$2:$B$11,2,FALSE),"")</f>
        <v/>
      </c>
      <c r="E131" t="str">
        <f t="array" ref="E131">IFERROR(VLOOKUP(R131,sheet1!$G$2:$H$19,2,FALSE),"")</f>
        <v/>
      </c>
      <c r="Q131" t="str">
        <f t="shared" si="6"/>
        <v/>
      </c>
      <c r="R131" t="str">
        <f t="shared" si="5"/>
        <v/>
      </c>
      <c r="S131" t="str">
        <f t="shared" si="7"/>
        <v/>
      </c>
    </row>
    <row r="132" spans="4:19">
      <c r="D132" t="str">
        <f t="array" ref="D132">IFERROR(VLOOKUP(S132,sheet1!$A$2:$B$11,2,FALSE),"")</f>
        <v/>
      </c>
      <c r="E132" t="str">
        <f t="array" ref="E132">IFERROR(VLOOKUP(R132,sheet1!$G$2:$H$19,2,FALSE),"")</f>
        <v/>
      </c>
      <c r="Q132" t="str">
        <f t="shared" si="6"/>
        <v/>
      </c>
      <c r="R132" t="str">
        <f t="shared" si="5"/>
        <v/>
      </c>
      <c r="S132" t="str">
        <f t="shared" si="7"/>
        <v/>
      </c>
    </row>
    <row r="133" spans="4:19">
      <c r="D133" t="str">
        <f t="array" ref="D133">IFERROR(VLOOKUP(S133,sheet1!$A$2:$B$11,2,FALSE),"")</f>
        <v/>
      </c>
      <c r="E133" t="str">
        <f t="array" ref="E133">IFERROR(VLOOKUP(R133,sheet1!$G$2:$H$19,2,FALSE),"")</f>
        <v/>
      </c>
      <c r="Q133" t="str">
        <f t="shared" si="6"/>
        <v/>
      </c>
      <c r="R133" t="str">
        <f t="shared" ref="R133:R196" si="8">LEFT(Q133,2)</f>
        <v/>
      </c>
      <c r="S133" t="str">
        <f t="shared" si="7"/>
        <v/>
      </c>
    </row>
    <row r="134" spans="4:19">
      <c r="D134" t="str">
        <f t="array" ref="D134">IFERROR(VLOOKUP(S134,sheet1!$A$2:$B$11,2,FALSE),"")</f>
        <v/>
      </c>
      <c r="E134" t="str">
        <f t="array" ref="E134">IFERROR(VLOOKUP(R134,sheet1!$G$2:$H$19,2,FALSE),"")</f>
        <v/>
      </c>
      <c r="Q134" t="str">
        <f t="shared" si="6"/>
        <v/>
      </c>
      <c r="R134" t="str">
        <f t="shared" si="8"/>
        <v/>
      </c>
      <c r="S134" t="str">
        <f t="shared" si="7"/>
        <v/>
      </c>
    </row>
    <row r="135" spans="4:19">
      <c r="D135" t="str">
        <f t="array" ref="D135">IFERROR(VLOOKUP(S135,sheet1!$A$2:$B$11,2,FALSE),"")</f>
        <v/>
      </c>
      <c r="E135" t="str">
        <f t="array" ref="E135">IFERROR(VLOOKUP(R135,sheet1!$G$2:$H$19,2,FALSE),"")</f>
        <v/>
      </c>
      <c r="Q135" t="str">
        <f t="shared" si="6"/>
        <v/>
      </c>
      <c r="R135" t="str">
        <f t="shared" si="8"/>
        <v/>
      </c>
      <c r="S135" t="str">
        <f t="shared" si="7"/>
        <v/>
      </c>
    </row>
    <row r="136" spans="4:19">
      <c r="D136" t="str">
        <f t="array" ref="D136">IFERROR(VLOOKUP(S136,sheet1!$A$2:$B$11,2,FALSE),"")</f>
        <v/>
      </c>
      <c r="E136" t="str">
        <f t="array" ref="E136">IFERROR(VLOOKUP(R136,sheet1!$G$2:$H$19,2,FALSE),"")</f>
        <v/>
      </c>
      <c r="Q136" t="str">
        <f t="shared" si="6"/>
        <v/>
      </c>
      <c r="R136" t="str">
        <f t="shared" si="8"/>
        <v/>
      </c>
      <c r="S136" t="str">
        <f t="shared" si="7"/>
        <v/>
      </c>
    </row>
    <row r="137" spans="4:19">
      <c r="D137" t="str">
        <f t="array" ref="D137">IFERROR(VLOOKUP(S137,sheet1!$A$2:$B$11,2,FALSE),"")</f>
        <v/>
      </c>
      <c r="E137" t="str">
        <f t="array" ref="E137">IFERROR(VLOOKUP(R137,sheet1!$G$2:$H$19,2,FALSE),"")</f>
        <v/>
      </c>
      <c r="Q137" t="str">
        <f t="shared" si="6"/>
        <v/>
      </c>
      <c r="R137" t="str">
        <f t="shared" si="8"/>
        <v/>
      </c>
      <c r="S137" t="str">
        <f t="shared" si="7"/>
        <v/>
      </c>
    </row>
    <row r="138" spans="4:19">
      <c r="D138" t="str">
        <f t="array" ref="D138">IFERROR(VLOOKUP(S138,sheet1!$A$2:$B$11,2,FALSE),"")</f>
        <v/>
      </c>
      <c r="E138" t="str">
        <f t="array" ref="E138">IFERROR(VLOOKUP(R138,sheet1!$G$2:$H$19,2,FALSE),"")</f>
        <v/>
      </c>
      <c r="Q138" t="str">
        <f t="shared" si="6"/>
        <v/>
      </c>
      <c r="R138" t="str">
        <f t="shared" si="8"/>
        <v/>
      </c>
      <c r="S138" t="str">
        <f t="shared" si="7"/>
        <v/>
      </c>
    </row>
    <row r="139" spans="4:19">
      <c r="D139" t="str">
        <f t="array" ref="D139">IFERROR(VLOOKUP(S139,sheet1!$A$2:$B$11,2,FALSE),"")</f>
        <v/>
      </c>
      <c r="E139" t="str">
        <f t="array" ref="E139">IFERROR(VLOOKUP(R139,sheet1!$G$2:$H$19,2,FALSE),"")</f>
        <v/>
      </c>
      <c r="Q139" t="str">
        <f t="shared" si="6"/>
        <v/>
      </c>
      <c r="R139" t="str">
        <f t="shared" si="8"/>
        <v/>
      </c>
      <c r="S139" t="str">
        <f t="shared" si="7"/>
        <v/>
      </c>
    </row>
    <row r="140" spans="4:19">
      <c r="D140" t="str">
        <f t="array" ref="D140">IFERROR(VLOOKUP(S140,sheet1!$A$2:$B$11,2,FALSE),"")</f>
        <v/>
      </c>
      <c r="E140" t="str">
        <f t="array" ref="E140">IFERROR(VLOOKUP(R140,sheet1!$G$2:$H$19,2,FALSE),"")</f>
        <v/>
      </c>
      <c r="Q140" t="str">
        <f t="shared" si="6"/>
        <v/>
      </c>
      <c r="R140" t="str">
        <f t="shared" si="8"/>
        <v/>
      </c>
      <c r="S140" t="str">
        <f t="shared" si="7"/>
        <v/>
      </c>
    </row>
    <row r="141" spans="4:19">
      <c r="D141" t="str">
        <f t="array" ref="D141">IFERROR(VLOOKUP(S141,sheet1!$A$2:$B$11,2,FALSE),"")</f>
        <v/>
      </c>
      <c r="E141" t="str">
        <f t="array" ref="E141">IFERROR(VLOOKUP(R141,sheet1!$G$2:$H$19,2,FALSE),"")</f>
        <v/>
      </c>
      <c r="Q141" t="str">
        <f t="shared" si="6"/>
        <v/>
      </c>
      <c r="R141" t="str">
        <f t="shared" si="8"/>
        <v/>
      </c>
      <c r="S141" t="str">
        <f t="shared" si="7"/>
        <v/>
      </c>
    </row>
    <row r="142" spans="4:19">
      <c r="D142" t="str">
        <f t="array" ref="D142">IFERROR(VLOOKUP(S142,sheet1!$A$2:$B$11,2,FALSE),"")</f>
        <v/>
      </c>
      <c r="E142" t="str">
        <f t="array" ref="E142">IFERROR(VLOOKUP(R142,sheet1!$G$2:$H$19,2,FALSE),"")</f>
        <v/>
      </c>
      <c r="Q142" t="str">
        <f t="shared" si="6"/>
        <v/>
      </c>
      <c r="R142" t="str">
        <f t="shared" si="8"/>
        <v/>
      </c>
      <c r="S142" t="str">
        <f t="shared" si="7"/>
        <v/>
      </c>
    </row>
    <row r="143" spans="4:19">
      <c r="D143" t="str">
        <f t="array" ref="D143">IFERROR(VLOOKUP(S143,sheet1!$A$2:$B$11,2,FALSE),"")</f>
        <v/>
      </c>
      <c r="E143" t="str">
        <f t="array" ref="E143">IFERROR(VLOOKUP(R143,sheet1!$G$2:$H$19,2,FALSE),"")</f>
        <v/>
      </c>
      <c r="Q143" t="str">
        <f t="shared" si="6"/>
        <v/>
      </c>
      <c r="R143" t="str">
        <f t="shared" si="8"/>
        <v/>
      </c>
      <c r="S143" t="str">
        <f t="shared" si="7"/>
        <v/>
      </c>
    </row>
    <row r="144" spans="4:19">
      <c r="D144" t="str">
        <f t="array" ref="D144">IFERROR(VLOOKUP(S144,sheet1!$A$2:$B$11,2,FALSE),"")</f>
        <v/>
      </c>
      <c r="E144" t="str">
        <f t="array" ref="E144">IFERROR(VLOOKUP(R144,sheet1!$G$2:$H$19,2,FALSE),"")</f>
        <v/>
      </c>
      <c r="Q144" t="str">
        <f t="shared" si="6"/>
        <v/>
      </c>
      <c r="R144" t="str">
        <f t="shared" si="8"/>
        <v/>
      </c>
      <c r="S144" t="str">
        <f t="shared" si="7"/>
        <v/>
      </c>
    </row>
    <row r="145" spans="4:19">
      <c r="D145" t="str">
        <f t="array" ref="D145">IFERROR(VLOOKUP(S145,sheet1!$A$2:$B$11,2,FALSE),"")</f>
        <v/>
      </c>
      <c r="E145" t="str">
        <f t="array" ref="E145">IFERROR(VLOOKUP(R145,sheet1!$G$2:$H$19,2,FALSE),"")</f>
        <v/>
      </c>
      <c r="Q145" t="str">
        <f t="shared" si="6"/>
        <v/>
      </c>
      <c r="R145" t="str">
        <f t="shared" si="8"/>
        <v/>
      </c>
      <c r="S145" t="str">
        <f t="shared" si="7"/>
        <v/>
      </c>
    </row>
    <row r="146" spans="4:19">
      <c r="D146" t="str">
        <f t="array" ref="D146">IFERROR(VLOOKUP(S146,sheet1!$A$2:$B$11,2,FALSE),"")</f>
        <v/>
      </c>
      <c r="E146" t="str">
        <f t="array" ref="E146">IFERROR(VLOOKUP(R146,sheet1!$G$2:$H$19,2,FALSE),"")</f>
        <v/>
      </c>
      <c r="Q146" t="str">
        <f t="shared" si="6"/>
        <v/>
      </c>
      <c r="R146" t="str">
        <f t="shared" si="8"/>
        <v/>
      </c>
      <c r="S146" t="str">
        <f t="shared" si="7"/>
        <v/>
      </c>
    </row>
    <row r="147" spans="4:19">
      <c r="D147" t="str">
        <f t="array" ref="D147">IFERROR(VLOOKUP(S147,sheet1!$A$2:$B$11,2,FALSE),"")</f>
        <v/>
      </c>
      <c r="E147" t="str">
        <f t="array" ref="E147">IFERROR(VLOOKUP(R147,sheet1!$G$2:$H$19,2,FALSE),"")</f>
        <v/>
      </c>
      <c r="Q147" t="str">
        <f t="shared" si="6"/>
        <v/>
      </c>
      <c r="R147" t="str">
        <f t="shared" si="8"/>
        <v/>
      </c>
      <c r="S147" t="str">
        <f t="shared" si="7"/>
        <v/>
      </c>
    </row>
    <row r="148" spans="4:19">
      <c r="D148" t="str">
        <f t="array" ref="D148">IFERROR(VLOOKUP(S148,sheet1!$A$2:$B$11,2,FALSE),"")</f>
        <v/>
      </c>
      <c r="E148" t="str">
        <f t="array" ref="E148">IFERROR(VLOOKUP(R148,sheet1!$G$2:$H$19,2,FALSE),"")</f>
        <v/>
      </c>
      <c r="Q148" t="str">
        <f t="shared" si="6"/>
        <v/>
      </c>
      <c r="R148" t="str">
        <f t="shared" si="8"/>
        <v/>
      </c>
      <c r="S148" t="str">
        <f t="shared" si="7"/>
        <v/>
      </c>
    </row>
    <row r="149" spans="4:19">
      <c r="D149" t="str">
        <f t="array" ref="D149">IFERROR(VLOOKUP(S149,sheet1!$A$2:$B$11,2,FALSE),"")</f>
        <v/>
      </c>
      <c r="E149" t="str">
        <f t="array" ref="E149">IFERROR(VLOOKUP(R149,sheet1!$G$2:$H$19,2,FALSE),"")</f>
        <v/>
      </c>
      <c r="Q149" t="str">
        <f t="shared" si="6"/>
        <v/>
      </c>
      <c r="R149" t="str">
        <f t="shared" si="8"/>
        <v/>
      </c>
      <c r="S149" t="str">
        <f t="shared" si="7"/>
        <v/>
      </c>
    </row>
    <row r="150" spans="4:19">
      <c r="D150" t="str">
        <f t="array" ref="D150">IFERROR(VLOOKUP(S150,sheet1!$A$2:$B$11,2,FALSE),"")</f>
        <v/>
      </c>
      <c r="E150" t="str">
        <f t="array" ref="E150">IFERROR(VLOOKUP(R150,sheet1!$G$2:$H$19,2,FALSE),"")</f>
        <v/>
      </c>
      <c r="Q150" t="str">
        <f t="shared" si="6"/>
        <v/>
      </c>
      <c r="R150" t="str">
        <f t="shared" si="8"/>
        <v/>
      </c>
      <c r="S150" t="str">
        <f t="shared" si="7"/>
        <v/>
      </c>
    </row>
    <row r="151" spans="4:19">
      <c r="D151" t="str">
        <f t="array" ref="D151">IFERROR(VLOOKUP(S151,sheet1!$A$2:$B$11,2,FALSE),"")</f>
        <v/>
      </c>
      <c r="E151" t="str">
        <f t="array" ref="E151">IFERROR(VLOOKUP(R151,sheet1!$G$2:$H$19,2,FALSE),"")</f>
        <v/>
      </c>
      <c r="Q151" t="str">
        <f t="shared" si="6"/>
        <v/>
      </c>
      <c r="R151" t="str">
        <f t="shared" si="8"/>
        <v/>
      </c>
      <c r="S151" t="str">
        <f t="shared" si="7"/>
        <v/>
      </c>
    </row>
    <row r="152" spans="4:19">
      <c r="D152" t="str">
        <f t="array" ref="D152">IFERROR(VLOOKUP(S152,sheet1!$A$2:$B$11,2,FALSE),"")</f>
        <v/>
      </c>
      <c r="E152" t="str">
        <f t="array" ref="E152">IFERROR(VLOOKUP(R152,sheet1!$G$2:$H$19,2,FALSE),"")</f>
        <v/>
      </c>
      <c r="Q152" t="str">
        <f t="shared" ref="Q152:Q215" si="9">RIGHT(B152,14)</f>
        <v/>
      </c>
      <c r="R152" t="str">
        <f t="shared" si="8"/>
        <v/>
      </c>
      <c r="S152" t="str">
        <f t="shared" ref="S152:S215" si="10">SUBSTITUTE(B152,Q152,"")</f>
        <v/>
      </c>
    </row>
    <row r="153" spans="4:19">
      <c r="D153" t="str">
        <f t="array" ref="D153">IFERROR(VLOOKUP(S153,sheet1!$A$2:$B$11,2,FALSE),"")</f>
        <v/>
      </c>
      <c r="E153" t="str">
        <f t="array" ref="E153">IFERROR(VLOOKUP(R153,sheet1!$G$2:$H$19,2,FALSE),"")</f>
        <v/>
      </c>
      <c r="Q153" t="str">
        <f t="shared" si="9"/>
        <v/>
      </c>
      <c r="R153" t="str">
        <f t="shared" si="8"/>
        <v/>
      </c>
      <c r="S153" t="str">
        <f t="shared" si="10"/>
        <v/>
      </c>
    </row>
    <row r="154" spans="4:19">
      <c r="D154" t="str">
        <f t="array" ref="D154">IFERROR(VLOOKUP(S154,sheet1!$A$2:$B$11,2,FALSE),"")</f>
        <v/>
      </c>
      <c r="E154" t="str">
        <f t="array" ref="E154">IFERROR(VLOOKUP(R154,sheet1!$G$2:$H$19,2,FALSE),"")</f>
        <v/>
      </c>
      <c r="Q154" t="str">
        <f t="shared" si="9"/>
        <v/>
      </c>
      <c r="R154" t="str">
        <f t="shared" si="8"/>
        <v/>
      </c>
      <c r="S154" t="str">
        <f t="shared" si="10"/>
        <v/>
      </c>
    </row>
    <row r="155" spans="4:19">
      <c r="D155" t="str">
        <f t="array" ref="D155">IFERROR(VLOOKUP(S155,sheet1!$A$2:$B$11,2,FALSE),"")</f>
        <v/>
      </c>
      <c r="E155" t="str">
        <f t="array" ref="E155">IFERROR(VLOOKUP(R155,sheet1!$G$2:$H$19,2,FALSE),"")</f>
        <v/>
      </c>
      <c r="Q155" t="str">
        <f t="shared" si="9"/>
        <v/>
      </c>
      <c r="R155" t="str">
        <f t="shared" si="8"/>
        <v/>
      </c>
      <c r="S155" t="str">
        <f t="shared" si="10"/>
        <v/>
      </c>
    </row>
    <row r="156" spans="4:19">
      <c r="D156" t="str">
        <f t="array" ref="D156">IFERROR(VLOOKUP(S156,sheet1!$A$2:$B$11,2,FALSE),"")</f>
        <v/>
      </c>
      <c r="E156" t="str">
        <f t="array" ref="E156">IFERROR(VLOOKUP(R156,sheet1!$G$2:$H$19,2,FALSE),"")</f>
        <v/>
      </c>
      <c r="Q156" t="str">
        <f t="shared" si="9"/>
        <v/>
      </c>
      <c r="R156" t="str">
        <f t="shared" si="8"/>
        <v/>
      </c>
      <c r="S156" t="str">
        <f t="shared" si="10"/>
        <v/>
      </c>
    </row>
    <row r="157" spans="4:19">
      <c r="D157" t="str">
        <f t="array" ref="D157">IFERROR(VLOOKUP(S157,sheet1!$A$2:$B$11,2,FALSE),"")</f>
        <v/>
      </c>
      <c r="E157" t="str">
        <f t="array" ref="E157">IFERROR(VLOOKUP(R157,sheet1!$G$2:$H$19,2,FALSE),"")</f>
        <v/>
      </c>
      <c r="Q157" t="str">
        <f t="shared" si="9"/>
        <v/>
      </c>
      <c r="R157" t="str">
        <f t="shared" si="8"/>
        <v/>
      </c>
      <c r="S157" t="str">
        <f t="shared" si="10"/>
        <v/>
      </c>
    </row>
    <row r="158" spans="4:19">
      <c r="D158" t="str">
        <f t="array" ref="D158">IFERROR(VLOOKUP(S158,sheet1!$A$2:$B$11,2,FALSE),"")</f>
        <v/>
      </c>
      <c r="E158" t="str">
        <f t="array" ref="E158">IFERROR(VLOOKUP(R158,sheet1!$G$2:$H$19,2,FALSE),"")</f>
        <v/>
      </c>
      <c r="Q158" t="str">
        <f t="shared" si="9"/>
        <v/>
      </c>
      <c r="R158" t="str">
        <f t="shared" si="8"/>
        <v/>
      </c>
      <c r="S158" t="str">
        <f t="shared" si="10"/>
        <v/>
      </c>
    </row>
    <row r="159" spans="4:19">
      <c r="D159" t="str">
        <f t="array" ref="D159">IFERROR(VLOOKUP(S159,sheet1!$A$2:$B$11,2,FALSE),"")</f>
        <v/>
      </c>
      <c r="E159" t="str">
        <f t="array" ref="E159">IFERROR(VLOOKUP(R159,sheet1!$G$2:$H$19,2,FALSE),"")</f>
        <v/>
      </c>
      <c r="Q159" t="str">
        <f t="shared" si="9"/>
        <v/>
      </c>
      <c r="R159" t="str">
        <f t="shared" si="8"/>
        <v/>
      </c>
      <c r="S159" t="str">
        <f t="shared" si="10"/>
        <v/>
      </c>
    </row>
    <row r="160" spans="4:19">
      <c r="D160" t="str">
        <f t="array" ref="D160">IFERROR(VLOOKUP(S160,sheet1!$A$2:$B$11,2,FALSE),"")</f>
        <v/>
      </c>
      <c r="E160" t="str">
        <f t="array" ref="E160">IFERROR(VLOOKUP(R160,sheet1!$G$2:$H$19,2,FALSE),"")</f>
        <v/>
      </c>
      <c r="Q160" t="str">
        <f t="shared" si="9"/>
        <v/>
      </c>
      <c r="R160" t="str">
        <f t="shared" si="8"/>
        <v/>
      </c>
      <c r="S160" t="str">
        <f t="shared" si="10"/>
        <v/>
      </c>
    </row>
    <row r="161" spans="4:19">
      <c r="D161" t="str">
        <f t="array" ref="D161">IFERROR(VLOOKUP(S161,sheet1!$A$2:$B$11,2,FALSE),"")</f>
        <v/>
      </c>
      <c r="E161" t="str">
        <f t="array" ref="E161">IFERROR(VLOOKUP(R161,sheet1!$G$2:$H$19,2,FALSE),"")</f>
        <v/>
      </c>
      <c r="Q161" t="str">
        <f t="shared" si="9"/>
        <v/>
      </c>
      <c r="R161" t="str">
        <f t="shared" si="8"/>
        <v/>
      </c>
      <c r="S161" t="str">
        <f t="shared" si="10"/>
        <v/>
      </c>
    </row>
    <row r="162" spans="4:19">
      <c r="D162" t="str">
        <f t="array" ref="D162">IFERROR(VLOOKUP(S162,sheet1!$A$2:$B$11,2,FALSE),"")</f>
        <v/>
      </c>
      <c r="E162" t="str">
        <f t="array" ref="E162">IFERROR(VLOOKUP(R162,sheet1!$G$2:$H$19,2,FALSE),"")</f>
        <v/>
      </c>
      <c r="Q162" t="str">
        <f t="shared" si="9"/>
        <v/>
      </c>
      <c r="R162" t="str">
        <f t="shared" si="8"/>
        <v/>
      </c>
      <c r="S162" t="str">
        <f t="shared" si="10"/>
        <v/>
      </c>
    </row>
    <row r="163" spans="4:19">
      <c r="D163" t="str">
        <f t="array" ref="D163">IFERROR(VLOOKUP(S163,sheet1!$A$2:$B$11,2,FALSE),"")</f>
        <v/>
      </c>
      <c r="E163" t="str">
        <f t="array" ref="E163">IFERROR(VLOOKUP(R163,sheet1!$G$2:$H$19,2,FALSE),"")</f>
        <v/>
      </c>
      <c r="Q163" t="str">
        <f t="shared" si="9"/>
        <v/>
      </c>
      <c r="R163" t="str">
        <f t="shared" si="8"/>
        <v/>
      </c>
      <c r="S163" t="str">
        <f t="shared" si="10"/>
        <v/>
      </c>
    </row>
    <row r="164" spans="4:19">
      <c r="D164" t="str">
        <f t="array" ref="D164">IFERROR(VLOOKUP(S164,sheet1!$A$2:$B$11,2,FALSE),"")</f>
        <v/>
      </c>
      <c r="E164" t="str">
        <f t="array" ref="E164">IFERROR(VLOOKUP(R164,sheet1!$G$2:$H$19,2,FALSE),"")</f>
        <v/>
      </c>
      <c r="Q164" t="str">
        <f t="shared" si="9"/>
        <v/>
      </c>
      <c r="R164" t="str">
        <f t="shared" si="8"/>
        <v/>
      </c>
      <c r="S164" t="str">
        <f t="shared" si="10"/>
        <v/>
      </c>
    </row>
    <row r="165" spans="4:19">
      <c r="D165" t="str">
        <f t="array" ref="D165">IFERROR(VLOOKUP(S165,sheet1!$A$2:$B$11,2,FALSE),"")</f>
        <v/>
      </c>
      <c r="E165" t="str">
        <f t="array" ref="E165">IFERROR(VLOOKUP(R165,sheet1!$G$2:$H$19,2,FALSE),"")</f>
        <v/>
      </c>
      <c r="Q165" t="str">
        <f t="shared" si="9"/>
        <v/>
      </c>
      <c r="R165" t="str">
        <f t="shared" si="8"/>
        <v/>
      </c>
      <c r="S165" t="str">
        <f t="shared" si="10"/>
        <v/>
      </c>
    </row>
    <row r="166" spans="4:19">
      <c r="D166" t="str">
        <f t="array" ref="D166">IFERROR(VLOOKUP(S166,sheet1!$A$2:$B$11,2,FALSE),"")</f>
        <v/>
      </c>
      <c r="E166" t="str">
        <f t="array" ref="E166">IFERROR(VLOOKUP(R166,sheet1!$G$2:$H$19,2,FALSE),"")</f>
        <v/>
      </c>
      <c r="Q166" t="str">
        <f t="shared" si="9"/>
        <v/>
      </c>
      <c r="R166" t="str">
        <f t="shared" si="8"/>
        <v/>
      </c>
      <c r="S166" t="str">
        <f t="shared" si="10"/>
        <v/>
      </c>
    </row>
    <row r="167" spans="4:19">
      <c r="D167" t="str">
        <f t="array" ref="D167">IFERROR(VLOOKUP(S167,sheet1!$A$2:$B$11,2,FALSE),"")</f>
        <v/>
      </c>
      <c r="E167" t="str">
        <f t="array" ref="E167">IFERROR(VLOOKUP(R167,sheet1!$G$2:$H$19,2,FALSE),"")</f>
        <v/>
      </c>
      <c r="Q167" t="str">
        <f t="shared" si="9"/>
        <v/>
      </c>
      <c r="R167" t="str">
        <f t="shared" si="8"/>
        <v/>
      </c>
      <c r="S167" t="str">
        <f t="shared" si="10"/>
        <v/>
      </c>
    </row>
    <row r="168" spans="4:19">
      <c r="D168" t="str">
        <f t="array" ref="D168">IFERROR(VLOOKUP(S168,sheet1!$A$2:$B$11,2,FALSE),"")</f>
        <v/>
      </c>
      <c r="E168" t="str">
        <f t="array" ref="E168">IFERROR(VLOOKUP(R168,sheet1!$G$2:$H$19,2,FALSE),"")</f>
        <v/>
      </c>
      <c r="Q168" t="str">
        <f t="shared" si="9"/>
        <v/>
      </c>
      <c r="R168" t="str">
        <f t="shared" si="8"/>
        <v/>
      </c>
      <c r="S168" t="str">
        <f t="shared" si="10"/>
        <v/>
      </c>
    </row>
    <row r="169" spans="4:19">
      <c r="D169" t="str">
        <f t="array" ref="D169">IFERROR(VLOOKUP(S169,sheet1!$A$2:$B$11,2,FALSE),"")</f>
        <v/>
      </c>
      <c r="E169" t="str">
        <f t="array" ref="E169">IFERROR(VLOOKUP(R169,sheet1!$G$2:$H$19,2,FALSE),"")</f>
        <v/>
      </c>
      <c r="Q169" t="str">
        <f t="shared" si="9"/>
        <v/>
      </c>
      <c r="R169" t="str">
        <f t="shared" si="8"/>
        <v/>
      </c>
      <c r="S169" t="str">
        <f t="shared" si="10"/>
        <v/>
      </c>
    </row>
    <row r="170" spans="4:19">
      <c r="D170" t="str">
        <f t="array" ref="D170">IFERROR(VLOOKUP(S170,sheet1!$A$2:$B$11,2,FALSE),"")</f>
        <v/>
      </c>
      <c r="E170" t="str">
        <f t="array" ref="E170">IFERROR(VLOOKUP(R170,sheet1!$G$2:$H$19,2,FALSE),"")</f>
        <v/>
      </c>
      <c r="Q170" t="str">
        <f t="shared" si="9"/>
        <v/>
      </c>
      <c r="R170" t="str">
        <f t="shared" si="8"/>
        <v/>
      </c>
      <c r="S170" t="str">
        <f t="shared" si="10"/>
        <v/>
      </c>
    </row>
    <row r="171" spans="4:19">
      <c r="D171" t="str">
        <f t="array" ref="D171">IFERROR(VLOOKUP(S171,sheet1!$A$2:$B$11,2,FALSE),"")</f>
        <v/>
      </c>
      <c r="E171" t="str">
        <f t="array" ref="E171">IFERROR(VLOOKUP(R171,sheet1!$G$2:$H$19,2,FALSE),"")</f>
        <v/>
      </c>
      <c r="Q171" t="str">
        <f t="shared" si="9"/>
        <v/>
      </c>
      <c r="R171" t="str">
        <f t="shared" si="8"/>
        <v/>
      </c>
      <c r="S171" t="str">
        <f t="shared" si="10"/>
        <v/>
      </c>
    </row>
    <row r="172" spans="4:19">
      <c r="D172" t="str">
        <f t="array" ref="D172">IFERROR(VLOOKUP(S172,sheet1!$A$2:$B$11,2,FALSE),"")</f>
        <v/>
      </c>
      <c r="E172" t="str">
        <f t="array" ref="E172">IFERROR(VLOOKUP(R172,sheet1!$G$2:$H$19,2,FALSE),"")</f>
        <v/>
      </c>
      <c r="Q172" t="str">
        <f t="shared" si="9"/>
        <v/>
      </c>
      <c r="R172" t="str">
        <f t="shared" si="8"/>
        <v/>
      </c>
      <c r="S172" t="str">
        <f t="shared" si="10"/>
        <v/>
      </c>
    </row>
    <row r="173" spans="4:19">
      <c r="D173" t="str">
        <f t="array" ref="D173">IFERROR(VLOOKUP(S173,sheet1!$A$2:$B$11,2,FALSE),"")</f>
        <v/>
      </c>
      <c r="E173" t="str">
        <f t="array" ref="E173">IFERROR(VLOOKUP(R173,sheet1!$G$2:$H$19,2,FALSE),"")</f>
        <v/>
      </c>
      <c r="Q173" t="str">
        <f t="shared" si="9"/>
        <v/>
      </c>
      <c r="R173" t="str">
        <f t="shared" si="8"/>
        <v/>
      </c>
      <c r="S173" t="str">
        <f t="shared" si="10"/>
        <v/>
      </c>
    </row>
    <row r="174" spans="4:19">
      <c r="D174" t="str">
        <f t="array" ref="D174">IFERROR(VLOOKUP(S174,sheet1!$A$2:$B$11,2,FALSE),"")</f>
        <v/>
      </c>
      <c r="E174" t="str">
        <f t="array" ref="E174">IFERROR(VLOOKUP(R174,sheet1!$G$2:$H$19,2,FALSE),"")</f>
        <v/>
      </c>
      <c r="Q174" t="str">
        <f t="shared" si="9"/>
        <v/>
      </c>
      <c r="R174" t="str">
        <f t="shared" si="8"/>
        <v/>
      </c>
      <c r="S174" t="str">
        <f t="shared" si="10"/>
        <v/>
      </c>
    </row>
    <row r="175" spans="4:19">
      <c r="D175" t="str">
        <f t="array" ref="D175">IFERROR(VLOOKUP(S175,sheet1!$A$2:$B$11,2,FALSE),"")</f>
        <v/>
      </c>
      <c r="E175" t="str">
        <f t="array" ref="E175">IFERROR(VLOOKUP(R175,sheet1!$G$2:$H$19,2,FALSE),"")</f>
        <v/>
      </c>
      <c r="Q175" t="str">
        <f t="shared" si="9"/>
        <v/>
      </c>
      <c r="R175" t="str">
        <f t="shared" si="8"/>
        <v/>
      </c>
      <c r="S175" t="str">
        <f t="shared" si="10"/>
        <v/>
      </c>
    </row>
    <row r="176" spans="4:19">
      <c r="D176" t="str">
        <f t="array" ref="D176">IFERROR(VLOOKUP(S176,sheet1!$A$2:$B$11,2,FALSE),"")</f>
        <v/>
      </c>
      <c r="E176" t="str">
        <f t="array" ref="E176">IFERROR(VLOOKUP(R176,sheet1!$G$2:$H$19,2,FALSE),"")</f>
        <v/>
      </c>
      <c r="Q176" t="str">
        <f t="shared" si="9"/>
        <v/>
      </c>
      <c r="R176" t="str">
        <f t="shared" si="8"/>
        <v/>
      </c>
      <c r="S176" t="str">
        <f t="shared" si="10"/>
        <v/>
      </c>
    </row>
    <row r="177" spans="4:19">
      <c r="D177" t="str">
        <f t="array" ref="D177">IFERROR(VLOOKUP(S177,sheet1!$A$2:$B$11,2,FALSE),"")</f>
        <v/>
      </c>
      <c r="E177" t="str">
        <f t="array" ref="E177">IFERROR(VLOOKUP(R177,sheet1!$G$2:$H$19,2,FALSE),"")</f>
        <v/>
      </c>
      <c r="Q177" t="str">
        <f t="shared" si="9"/>
        <v/>
      </c>
      <c r="R177" t="str">
        <f t="shared" si="8"/>
        <v/>
      </c>
      <c r="S177" t="str">
        <f t="shared" si="10"/>
        <v/>
      </c>
    </row>
    <row r="178" spans="4:19">
      <c r="D178" t="str">
        <f t="array" ref="D178">IFERROR(VLOOKUP(S178,sheet1!$A$2:$B$11,2,FALSE),"")</f>
        <v/>
      </c>
      <c r="E178" t="str">
        <f t="array" ref="E178">IFERROR(VLOOKUP(R178,sheet1!$G$2:$H$19,2,FALSE),"")</f>
        <v/>
      </c>
      <c r="Q178" t="str">
        <f t="shared" si="9"/>
        <v/>
      </c>
      <c r="R178" t="str">
        <f t="shared" si="8"/>
        <v/>
      </c>
      <c r="S178" t="str">
        <f t="shared" si="10"/>
        <v/>
      </c>
    </row>
    <row r="179" spans="4:19">
      <c r="D179" t="str">
        <f t="array" ref="D179">IFERROR(VLOOKUP(S179,sheet1!$A$2:$B$11,2,FALSE),"")</f>
        <v/>
      </c>
      <c r="E179" t="str">
        <f t="array" ref="E179">IFERROR(VLOOKUP(R179,sheet1!$G$2:$H$19,2,FALSE),"")</f>
        <v/>
      </c>
      <c r="Q179" t="str">
        <f t="shared" si="9"/>
        <v/>
      </c>
      <c r="R179" t="str">
        <f t="shared" si="8"/>
        <v/>
      </c>
      <c r="S179" t="str">
        <f t="shared" si="10"/>
        <v/>
      </c>
    </row>
    <row r="180" spans="4:19">
      <c r="D180" t="str">
        <f t="array" ref="D180">IFERROR(VLOOKUP(S180,sheet1!$A$2:$B$11,2,FALSE),"")</f>
        <v/>
      </c>
      <c r="E180" t="str">
        <f t="array" ref="E180">IFERROR(VLOOKUP(R180,sheet1!$G$2:$H$19,2,FALSE),"")</f>
        <v/>
      </c>
      <c r="Q180" t="str">
        <f t="shared" si="9"/>
        <v/>
      </c>
      <c r="R180" t="str">
        <f t="shared" si="8"/>
        <v/>
      </c>
      <c r="S180" t="str">
        <f t="shared" si="10"/>
        <v/>
      </c>
    </row>
    <row r="181" spans="4:19">
      <c r="D181" t="str">
        <f t="array" ref="D181">IFERROR(VLOOKUP(S181,sheet1!$A$2:$B$11,2,FALSE),"")</f>
        <v/>
      </c>
      <c r="E181" t="str">
        <f t="array" ref="E181">IFERROR(VLOOKUP(R181,sheet1!$G$2:$H$19,2,FALSE),"")</f>
        <v/>
      </c>
      <c r="Q181" t="str">
        <f t="shared" si="9"/>
        <v/>
      </c>
      <c r="R181" t="str">
        <f t="shared" si="8"/>
        <v/>
      </c>
      <c r="S181" t="str">
        <f t="shared" si="10"/>
        <v/>
      </c>
    </row>
    <row r="182" spans="4:19">
      <c r="D182" t="str">
        <f t="array" ref="D182">IFERROR(VLOOKUP(S182,sheet1!$A$2:$B$11,2,FALSE),"")</f>
        <v/>
      </c>
      <c r="E182" t="str">
        <f t="array" ref="E182">IFERROR(VLOOKUP(R182,sheet1!$G$2:$H$19,2,FALSE),"")</f>
        <v/>
      </c>
      <c r="Q182" t="str">
        <f t="shared" si="9"/>
        <v/>
      </c>
      <c r="R182" t="str">
        <f t="shared" si="8"/>
        <v/>
      </c>
      <c r="S182" t="str">
        <f t="shared" si="10"/>
        <v/>
      </c>
    </row>
    <row r="183" spans="4:19">
      <c r="D183" t="str">
        <f t="array" ref="D183">IFERROR(VLOOKUP(S183,sheet1!$A$2:$B$11,2,FALSE),"")</f>
        <v/>
      </c>
      <c r="E183" t="str">
        <f t="array" ref="E183">IFERROR(VLOOKUP(R183,sheet1!$G$2:$H$19,2,FALSE),"")</f>
        <v/>
      </c>
      <c r="Q183" t="str">
        <f t="shared" si="9"/>
        <v/>
      </c>
      <c r="R183" t="str">
        <f t="shared" si="8"/>
        <v/>
      </c>
      <c r="S183" t="str">
        <f t="shared" si="10"/>
        <v/>
      </c>
    </row>
    <row r="184" spans="4:19">
      <c r="D184" t="str">
        <f t="array" ref="D184">IFERROR(VLOOKUP(S184,sheet1!$A$2:$B$11,2,FALSE),"")</f>
        <v/>
      </c>
      <c r="E184" t="str">
        <f t="array" ref="E184">IFERROR(VLOOKUP(R184,sheet1!$G$2:$H$19,2,FALSE),"")</f>
        <v/>
      </c>
      <c r="Q184" t="str">
        <f t="shared" si="9"/>
        <v/>
      </c>
      <c r="R184" t="str">
        <f t="shared" si="8"/>
        <v/>
      </c>
      <c r="S184" t="str">
        <f t="shared" si="10"/>
        <v/>
      </c>
    </row>
    <row r="185" spans="4:19">
      <c r="D185" t="str">
        <f t="array" ref="D185">IFERROR(VLOOKUP(S185,sheet1!$A$2:$B$11,2,FALSE),"")</f>
        <v/>
      </c>
      <c r="E185" t="str">
        <f t="array" ref="E185">IFERROR(VLOOKUP(R185,sheet1!$G$2:$H$19,2,FALSE),"")</f>
        <v/>
      </c>
      <c r="Q185" t="str">
        <f t="shared" si="9"/>
        <v/>
      </c>
      <c r="R185" t="str">
        <f t="shared" si="8"/>
        <v/>
      </c>
      <c r="S185" t="str">
        <f t="shared" si="10"/>
        <v/>
      </c>
    </row>
    <row r="186" spans="4:19">
      <c r="D186" t="str">
        <f t="array" ref="D186">IFERROR(VLOOKUP(S186,sheet1!$A$2:$B$11,2,FALSE),"")</f>
        <v/>
      </c>
      <c r="E186" t="str">
        <f t="array" ref="E186">IFERROR(VLOOKUP(R186,sheet1!$G$2:$H$19,2,FALSE),"")</f>
        <v/>
      </c>
      <c r="Q186" t="str">
        <f t="shared" si="9"/>
        <v/>
      </c>
      <c r="R186" t="str">
        <f t="shared" si="8"/>
        <v/>
      </c>
      <c r="S186" t="str">
        <f t="shared" si="10"/>
        <v/>
      </c>
    </row>
    <row r="187" spans="4:19">
      <c r="D187" t="str">
        <f t="array" ref="D187">IFERROR(VLOOKUP(S187,sheet1!$A$2:$B$11,2,FALSE),"")</f>
        <v/>
      </c>
      <c r="E187" t="str">
        <f t="array" ref="E187">IFERROR(VLOOKUP(R187,sheet1!$G$2:$H$19,2,FALSE),"")</f>
        <v/>
      </c>
      <c r="Q187" t="str">
        <f t="shared" si="9"/>
        <v/>
      </c>
      <c r="R187" t="str">
        <f t="shared" si="8"/>
        <v/>
      </c>
      <c r="S187" t="str">
        <f t="shared" si="10"/>
        <v/>
      </c>
    </row>
    <row r="188" spans="4:19">
      <c r="D188" t="str">
        <f t="array" ref="D188">IFERROR(VLOOKUP(S188,sheet1!$A$2:$B$11,2,FALSE),"")</f>
        <v/>
      </c>
      <c r="E188" t="str">
        <f t="array" ref="E188">IFERROR(VLOOKUP(R188,sheet1!$G$2:$H$19,2,FALSE),"")</f>
        <v/>
      </c>
      <c r="Q188" t="str">
        <f t="shared" si="9"/>
        <v/>
      </c>
      <c r="R188" t="str">
        <f t="shared" si="8"/>
        <v/>
      </c>
      <c r="S188" t="str">
        <f t="shared" si="10"/>
        <v/>
      </c>
    </row>
    <row r="189" spans="4:19">
      <c r="D189" t="str">
        <f t="array" ref="D189">IFERROR(VLOOKUP(S189,sheet1!$A$2:$B$11,2,FALSE),"")</f>
        <v/>
      </c>
      <c r="E189" t="str">
        <f t="array" ref="E189">IFERROR(VLOOKUP(R189,sheet1!$G$2:$H$19,2,FALSE),"")</f>
        <v/>
      </c>
      <c r="Q189" t="str">
        <f t="shared" si="9"/>
        <v/>
      </c>
      <c r="R189" t="str">
        <f t="shared" si="8"/>
        <v/>
      </c>
      <c r="S189" t="str">
        <f t="shared" si="10"/>
        <v/>
      </c>
    </row>
    <row r="190" spans="4:19">
      <c r="D190" t="str">
        <f t="array" ref="D190">IFERROR(VLOOKUP(S190,sheet1!$A$2:$B$11,2,FALSE),"")</f>
        <v/>
      </c>
      <c r="E190" t="str">
        <f t="array" ref="E190">IFERROR(VLOOKUP(R190,sheet1!$G$2:$H$19,2,FALSE),"")</f>
        <v/>
      </c>
      <c r="Q190" t="str">
        <f t="shared" si="9"/>
        <v/>
      </c>
      <c r="R190" t="str">
        <f t="shared" si="8"/>
        <v/>
      </c>
      <c r="S190" t="str">
        <f t="shared" si="10"/>
        <v/>
      </c>
    </row>
    <row r="191" spans="4:19">
      <c r="D191" t="str">
        <f t="array" ref="D191">IFERROR(VLOOKUP(S191,sheet1!$A$2:$B$11,2,FALSE),"")</f>
        <v/>
      </c>
      <c r="E191" t="str">
        <f t="array" ref="E191">IFERROR(VLOOKUP(R191,sheet1!$G$2:$H$19,2,FALSE),"")</f>
        <v/>
      </c>
      <c r="Q191" t="str">
        <f t="shared" si="9"/>
        <v/>
      </c>
      <c r="R191" t="str">
        <f t="shared" si="8"/>
        <v/>
      </c>
      <c r="S191" t="str">
        <f t="shared" si="10"/>
        <v/>
      </c>
    </row>
    <row r="192" spans="4:19">
      <c r="D192" t="str">
        <f t="array" ref="D192">IFERROR(VLOOKUP(S192,sheet1!$A$2:$B$11,2,FALSE),"")</f>
        <v/>
      </c>
      <c r="E192" t="str">
        <f t="array" ref="E192">IFERROR(VLOOKUP(R192,sheet1!$G$2:$H$19,2,FALSE),"")</f>
        <v/>
      </c>
      <c r="Q192" t="str">
        <f t="shared" si="9"/>
        <v/>
      </c>
      <c r="R192" t="str">
        <f t="shared" si="8"/>
        <v/>
      </c>
      <c r="S192" t="str">
        <f t="shared" si="10"/>
        <v/>
      </c>
    </row>
    <row r="193" spans="4:19">
      <c r="D193" t="str">
        <f t="array" ref="D193">IFERROR(VLOOKUP(S193,sheet1!$A$2:$B$11,2,FALSE),"")</f>
        <v/>
      </c>
      <c r="E193" t="str">
        <f t="array" ref="E193">IFERROR(VLOOKUP(R193,sheet1!$G$2:$H$19,2,FALSE),"")</f>
        <v/>
      </c>
      <c r="Q193" t="str">
        <f t="shared" si="9"/>
        <v/>
      </c>
      <c r="R193" t="str">
        <f t="shared" si="8"/>
        <v/>
      </c>
      <c r="S193" t="str">
        <f t="shared" si="10"/>
        <v/>
      </c>
    </row>
    <row r="194" spans="4:19">
      <c r="D194" t="str">
        <f t="array" ref="D194">IFERROR(VLOOKUP(S194,sheet1!$A$2:$B$11,2,FALSE),"")</f>
        <v/>
      </c>
      <c r="E194" t="str">
        <f t="array" ref="E194">IFERROR(VLOOKUP(R194,sheet1!$G$2:$H$19,2,FALSE),"")</f>
        <v/>
      </c>
      <c r="Q194" t="str">
        <f t="shared" si="9"/>
        <v/>
      </c>
      <c r="R194" t="str">
        <f t="shared" si="8"/>
        <v/>
      </c>
      <c r="S194" t="str">
        <f t="shared" si="10"/>
        <v/>
      </c>
    </row>
    <row r="195" spans="4:19">
      <c r="D195" t="str">
        <f t="array" ref="D195">IFERROR(VLOOKUP(S195,sheet1!$A$2:$B$11,2,FALSE),"")</f>
        <v/>
      </c>
      <c r="E195" t="str">
        <f t="array" ref="E195">IFERROR(VLOOKUP(R195,sheet1!$G$2:$H$19,2,FALSE),"")</f>
        <v/>
      </c>
      <c r="Q195" t="str">
        <f t="shared" si="9"/>
        <v/>
      </c>
      <c r="R195" t="str">
        <f t="shared" si="8"/>
        <v/>
      </c>
      <c r="S195" t="str">
        <f t="shared" si="10"/>
        <v/>
      </c>
    </row>
    <row r="196" spans="4:19">
      <c r="D196" t="str">
        <f t="array" ref="D196">IFERROR(VLOOKUP(S196,sheet1!$A$2:$B$11,2,FALSE),"")</f>
        <v/>
      </c>
      <c r="E196" t="str">
        <f t="array" ref="E196">IFERROR(VLOOKUP(R196,sheet1!$G$2:$H$19,2,FALSE),"")</f>
        <v/>
      </c>
      <c r="Q196" t="str">
        <f t="shared" si="9"/>
        <v/>
      </c>
      <c r="R196" t="str">
        <f t="shared" si="8"/>
        <v/>
      </c>
      <c r="S196" t="str">
        <f t="shared" si="10"/>
        <v/>
      </c>
    </row>
    <row r="197" spans="4:19">
      <c r="D197" t="str">
        <f t="array" ref="D197">IFERROR(VLOOKUP(S197,sheet1!$A$2:$B$11,2,FALSE),"")</f>
        <v/>
      </c>
      <c r="E197" t="str">
        <f t="array" ref="E197">IFERROR(VLOOKUP(R197,sheet1!$G$2:$H$19,2,FALSE),"")</f>
        <v/>
      </c>
      <c r="Q197" t="str">
        <f t="shared" si="9"/>
        <v/>
      </c>
      <c r="R197" t="str">
        <f t="shared" ref="R197:R260" si="11">LEFT(Q197,2)</f>
        <v/>
      </c>
      <c r="S197" t="str">
        <f t="shared" si="10"/>
        <v/>
      </c>
    </row>
    <row r="198" spans="4:19">
      <c r="D198" t="str">
        <f t="array" ref="D198">IFERROR(VLOOKUP(S198,sheet1!$A$2:$B$11,2,FALSE),"")</f>
        <v/>
      </c>
      <c r="E198" t="str">
        <f t="array" ref="E198">IFERROR(VLOOKUP(R198,sheet1!$G$2:$H$19,2,FALSE),"")</f>
        <v/>
      </c>
      <c r="Q198" t="str">
        <f t="shared" si="9"/>
        <v/>
      </c>
      <c r="R198" t="str">
        <f t="shared" si="11"/>
        <v/>
      </c>
      <c r="S198" t="str">
        <f t="shared" si="10"/>
        <v/>
      </c>
    </row>
    <row r="199" spans="4:19">
      <c r="D199" t="str">
        <f t="array" ref="D199">IFERROR(VLOOKUP(S199,sheet1!$A$2:$B$11,2,FALSE),"")</f>
        <v/>
      </c>
      <c r="E199" t="str">
        <f t="array" ref="E199">IFERROR(VLOOKUP(R199,sheet1!$G$2:$H$19,2,FALSE),"")</f>
        <v/>
      </c>
      <c r="Q199" t="str">
        <f t="shared" si="9"/>
        <v/>
      </c>
      <c r="R199" t="str">
        <f t="shared" si="11"/>
        <v/>
      </c>
      <c r="S199" t="str">
        <f t="shared" si="10"/>
        <v/>
      </c>
    </row>
    <row r="200" spans="4:19">
      <c r="D200" t="str">
        <f t="array" ref="D200">IFERROR(VLOOKUP(S200,sheet1!$A$2:$B$11,2,FALSE),"")</f>
        <v/>
      </c>
      <c r="E200" t="str">
        <f t="array" ref="E200">IFERROR(VLOOKUP(R200,sheet1!$G$2:$H$19,2,FALSE),"")</f>
        <v/>
      </c>
      <c r="Q200" t="str">
        <f t="shared" si="9"/>
        <v/>
      </c>
      <c r="R200" t="str">
        <f t="shared" si="11"/>
        <v/>
      </c>
      <c r="S200" t="str">
        <f t="shared" si="10"/>
        <v/>
      </c>
    </row>
    <row r="201" spans="4:19">
      <c r="D201" t="str">
        <f t="array" ref="D201">IFERROR(VLOOKUP(S201,sheet1!$A$2:$B$11,2,FALSE),"")</f>
        <v/>
      </c>
      <c r="E201" t="str">
        <f t="array" ref="E201">IFERROR(VLOOKUP(R201,sheet1!$G$2:$H$19,2,FALSE),"")</f>
        <v/>
      </c>
      <c r="Q201" t="str">
        <f t="shared" si="9"/>
        <v/>
      </c>
      <c r="R201" t="str">
        <f t="shared" si="11"/>
        <v/>
      </c>
      <c r="S201" t="str">
        <f t="shared" si="10"/>
        <v/>
      </c>
    </row>
    <row r="202" spans="4:19">
      <c r="D202" t="str">
        <f t="array" ref="D202">IFERROR(VLOOKUP(S202,sheet1!$A$2:$B$11,2,FALSE),"")</f>
        <v/>
      </c>
      <c r="E202" t="str">
        <f t="array" ref="E202">IFERROR(VLOOKUP(R202,sheet1!$G$2:$H$19,2,FALSE),"")</f>
        <v/>
      </c>
      <c r="Q202" t="str">
        <f t="shared" si="9"/>
        <v/>
      </c>
      <c r="R202" t="str">
        <f t="shared" si="11"/>
        <v/>
      </c>
      <c r="S202" t="str">
        <f t="shared" si="10"/>
        <v/>
      </c>
    </row>
    <row r="203" spans="4:19">
      <c r="D203" t="str">
        <f t="array" ref="D203">IFERROR(VLOOKUP(S203,sheet1!$A$2:$B$11,2,FALSE),"")</f>
        <v/>
      </c>
      <c r="E203" t="str">
        <f t="array" ref="E203">IFERROR(VLOOKUP(R203,sheet1!$G$2:$H$19,2,FALSE),"")</f>
        <v/>
      </c>
      <c r="Q203" t="str">
        <f t="shared" si="9"/>
        <v/>
      </c>
      <c r="R203" t="str">
        <f t="shared" si="11"/>
        <v/>
      </c>
      <c r="S203" t="str">
        <f t="shared" si="10"/>
        <v/>
      </c>
    </row>
    <row r="204" spans="4:19">
      <c r="D204" t="str">
        <f t="array" ref="D204">IFERROR(VLOOKUP(S204,sheet1!$A$2:$B$11,2,FALSE),"")</f>
        <v/>
      </c>
      <c r="E204" t="str">
        <f t="array" ref="E204">IFERROR(VLOOKUP(R204,sheet1!$G$2:$H$19,2,FALSE),"")</f>
        <v/>
      </c>
      <c r="Q204" t="str">
        <f t="shared" si="9"/>
        <v/>
      </c>
      <c r="R204" t="str">
        <f t="shared" si="11"/>
        <v/>
      </c>
      <c r="S204" t="str">
        <f t="shared" si="10"/>
        <v/>
      </c>
    </row>
    <row r="205" spans="4:19">
      <c r="D205" t="str">
        <f t="array" ref="D205">IFERROR(VLOOKUP(S205,sheet1!$A$2:$B$11,2,FALSE),"")</f>
        <v/>
      </c>
      <c r="E205" t="str">
        <f t="array" ref="E205">IFERROR(VLOOKUP(R205,sheet1!$G$2:$H$19,2,FALSE),"")</f>
        <v/>
      </c>
      <c r="Q205" t="str">
        <f t="shared" si="9"/>
        <v/>
      </c>
      <c r="R205" t="str">
        <f t="shared" si="11"/>
        <v/>
      </c>
      <c r="S205" t="str">
        <f t="shared" si="10"/>
        <v/>
      </c>
    </row>
    <row r="206" spans="4:19">
      <c r="D206" t="str">
        <f t="array" ref="D206">IFERROR(VLOOKUP(S206,sheet1!$A$2:$B$11,2,FALSE),"")</f>
        <v/>
      </c>
      <c r="E206" t="str">
        <f t="array" ref="E206">IFERROR(VLOOKUP(R206,sheet1!$G$2:$H$19,2,FALSE),"")</f>
        <v/>
      </c>
      <c r="Q206" t="str">
        <f t="shared" si="9"/>
        <v/>
      </c>
      <c r="R206" t="str">
        <f t="shared" si="11"/>
        <v/>
      </c>
      <c r="S206" t="str">
        <f t="shared" si="10"/>
        <v/>
      </c>
    </row>
    <row r="207" spans="4:19">
      <c r="D207" t="str">
        <f t="array" ref="D207">IFERROR(VLOOKUP(S207,sheet1!$A$2:$B$11,2,FALSE),"")</f>
        <v/>
      </c>
      <c r="E207" t="str">
        <f t="array" ref="E207">IFERROR(VLOOKUP(R207,sheet1!$G$2:$H$19,2,FALSE),"")</f>
        <v/>
      </c>
      <c r="Q207" t="str">
        <f t="shared" si="9"/>
        <v/>
      </c>
      <c r="R207" t="str">
        <f t="shared" si="11"/>
        <v/>
      </c>
      <c r="S207" t="str">
        <f t="shared" si="10"/>
        <v/>
      </c>
    </row>
    <row r="208" spans="4:19">
      <c r="D208" t="str">
        <f t="array" ref="D208">IFERROR(VLOOKUP(S208,sheet1!$A$2:$B$11,2,FALSE),"")</f>
        <v/>
      </c>
      <c r="E208" t="str">
        <f t="array" ref="E208">IFERROR(VLOOKUP(R208,sheet1!$G$2:$H$19,2,FALSE),"")</f>
        <v/>
      </c>
      <c r="Q208" t="str">
        <f t="shared" si="9"/>
        <v/>
      </c>
      <c r="R208" t="str">
        <f t="shared" si="11"/>
        <v/>
      </c>
      <c r="S208" t="str">
        <f t="shared" si="10"/>
        <v/>
      </c>
    </row>
    <row r="209" spans="4:19">
      <c r="D209" t="str">
        <f t="array" ref="D209">IFERROR(VLOOKUP(S209,sheet1!$A$2:$B$11,2,FALSE),"")</f>
        <v/>
      </c>
      <c r="E209" t="str">
        <f t="array" ref="E209">IFERROR(VLOOKUP(R209,sheet1!$G$2:$H$19,2,FALSE),"")</f>
        <v/>
      </c>
      <c r="Q209" t="str">
        <f t="shared" si="9"/>
        <v/>
      </c>
      <c r="R209" t="str">
        <f t="shared" si="11"/>
        <v/>
      </c>
      <c r="S209" t="str">
        <f t="shared" si="10"/>
        <v/>
      </c>
    </row>
    <row r="210" spans="4:19">
      <c r="D210" t="str">
        <f t="array" ref="D210">IFERROR(VLOOKUP(S210,sheet1!$A$2:$B$11,2,FALSE),"")</f>
        <v/>
      </c>
      <c r="E210" t="str">
        <f t="array" ref="E210">IFERROR(VLOOKUP(R210,sheet1!$G$2:$H$19,2,FALSE),"")</f>
        <v/>
      </c>
      <c r="Q210" t="str">
        <f t="shared" si="9"/>
        <v/>
      </c>
      <c r="R210" t="str">
        <f t="shared" si="11"/>
        <v/>
      </c>
      <c r="S210" t="str">
        <f t="shared" si="10"/>
        <v/>
      </c>
    </row>
    <row r="211" spans="4:19">
      <c r="D211" t="str">
        <f t="array" ref="D211">IFERROR(VLOOKUP(S211,sheet1!$A$2:$B$11,2,FALSE),"")</f>
        <v/>
      </c>
      <c r="E211" t="str">
        <f t="array" ref="E211">IFERROR(VLOOKUP(R211,sheet1!$G$2:$H$19,2,FALSE),"")</f>
        <v/>
      </c>
      <c r="Q211" t="str">
        <f t="shared" si="9"/>
        <v/>
      </c>
      <c r="R211" t="str">
        <f t="shared" si="11"/>
        <v/>
      </c>
      <c r="S211" t="str">
        <f t="shared" si="10"/>
        <v/>
      </c>
    </row>
    <row r="212" spans="4:19">
      <c r="D212" t="str">
        <f t="array" ref="D212">IFERROR(VLOOKUP(S212,sheet1!$A$2:$B$11,2,FALSE),"")</f>
        <v/>
      </c>
      <c r="E212" t="str">
        <f t="array" ref="E212">IFERROR(VLOOKUP(R212,sheet1!$G$2:$H$19,2,FALSE),"")</f>
        <v/>
      </c>
      <c r="Q212" t="str">
        <f t="shared" si="9"/>
        <v/>
      </c>
      <c r="R212" t="str">
        <f t="shared" si="11"/>
        <v/>
      </c>
      <c r="S212" t="str">
        <f t="shared" si="10"/>
        <v/>
      </c>
    </row>
    <row r="213" spans="4:19">
      <c r="D213" t="str">
        <f t="array" ref="D213">IFERROR(VLOOKUP(S213,sheet1!$A$2:$B$11,2,FALSE),"")</f>
        <v/>
      </c>
      <c r="E213" t="str">
        <f t="array" ref="E213">IFERROR(VLOOKUP(R213,sheet1!$G$2:$H$19,2,FALSE),"")</f>
        <v/>
      </c>
      <c r="Q213" t="str">
        <f t="shared" si="9"/>
        <v/>
      </c>
      <c r="R213" t="str">
        <f t="shared" si="11"/>
        <v/>
      </c>
      <c r="S213" t="str">
        <f t="shared" si="10"/>
        <v/>
      </c>
    </row>
    <row r="214" spans="4:19">
      <c r="D214" t="str">
        <f t="array" ref="D214">IFERROR(VLOOKUP(S214,sheet1!$A$2:$B$11,2,FALSE),"")</f>
        <v/>
      </c>
      <c r="E214" t="str">
        <f t="array" ref="E214">IFERROR(VLOOKUP(R214,sheet1!$G$2:$H$19,2,FALSE),"")</f>
        <v/>
      </c>
      <c r="Q214" t="str">
        <f t="shared" si="9"/>
        <v/>
      </c>
      <c r="R214" t="str">
        <f t="shared" si="11"/>
        <v/>
      </c>
      <c r="S214" t="str">
        <f t="shared" si="10"/>
        <v/>
      </c>
    </row>
    <row r="215" spans="4:19">
      <c r="D215" t="str">
        <f t="array" ref="D215">IFERROR(VLOOKUP(S215,sheet1!$A$2:$B$11,2,FALSE),"")</f>
        <v/>
      </c>
      <c r="E215" t="str">
        <f t="array" ref="E215">IFERROR(VLOOKUP(R215,sheet1!$G$2:$H$19,2,FALSE),"")</f>
        <v/>
      </c>
      <c r="Q215" t="str">
        <f t="shared" si="9"/>
        <v/>
      </c>
      <c r="R215" t="str">
        <f t="shared" si="11"/>
        <v/>
      </c>
      <c r="S215" t="str">
        <f t="shared" si="10"/>
        <v/>
      </c>
    </row>
    <row r="216" spans="4:19">
      <c r="D216" t="str">
        <f t="array" ref="D216">IFERROR(VLOOKUP(S216,sheet1!$A$2:$B$11,2,FALSE),"")</f>
        <v/>
      </c>
      <c r="E216" t="str">
        <f t="array" ref="E216">IFERROR(VLOOKUP(R216,sheet1!$G$2:$H$19,2,FALSE),"")</f>
        <v/>
      </c>
      <c r="Q216" t="str">
        <f t="shared" ref="Q216:Q279" si="12">RIGHT(B216,14)</f>
        <v/>
      </c>
      <c r="R216" t="str">
        <f t="shared" si="11"/>
        <v/>
      </c>
      <c r="S216" t="str">
        <f t="shared" ref="S216:S279" si="13">SUBSTITUTE(B216,Q216,"")</f>
        <v/>
      </c>
    </row>
    <row r="217" spans="4:19">
      <c r="D217" t="str">
        <f t="array" ref="D217">IFERROR(VLOOKUP(S217,sheet1!$A$2:$B$11,2,FALSE),"")</f>
        <v/>
      </c>
      <c r="E217" t="str">
        <f t="array" ref="E217">IFERROR(VLOOKUP(R217,sheet1!$G$2:$H$19,2,FALSE),"")</f>
        <v/>
      </c>
      <c r="Q217" t="str">
        <f t="shared" si="12"/>
        <v/>
      </c>
      <c r="R217" t="str">
        <f t="shared" si="11"/>
        <v/>
      </c>
      <c r="S217" t="str">
        <f t="shared" si="13"/>
        <v/>
      </c>
    </row>
    <row r="218" spans="4:19">
      <c r="D218" t="str">
        <f t="array" ref="D218">IFERROR(VLOOKUP(S218,sheet1!$A$2:$B$11,2,FALSE),"")</f>
        <v/>
      </c>
      <c r="E218" t="str">
        <f t="array" ref="E218">IFERROR(VLOOKUP(R218,sheet1!$G$2:$H$19,2,FALSE),"")</f>
        <v/>
      </c>
      <c r="Q218" t="str">
        <f t="shared" si="12"/>
        <v/>
      </c>
      <c r="R218" t="str">
        <f t="shared" si="11"/>
        <v/>
      </c>
      <c r="S218" t="str">
        <f t="shared" si="13"/>
        <v/>
      </c>
    </row>
    <row r="219" spans="4:19">
      <c r="D219" t="str">
        <f t="array" ref="D219">IFERROR(VLOOKUP(S219,sheet1!$A$2:$B$11,2,FALSE),"")</f>
        <v/>
      </c>
      <c r="E219" t="str">
        <f t="array" ref="E219">IFERROR(VLOOKUP(R219,sheet1!$G$2:$H$19,2,FALSE),"")</f>
        <v/>
      </c>
      <c r="Q219" t="str">
        <f t="shared" si="12"/>
        <v/>
      </c>
      <c r="R219" t="str">
        <f t="shared" si="11"/>
        <v/>
      </c>
      <c r="S219" t="str">
        <f t="shared" si="13"/>
        <v/>
      </c>
    </row>
    <row r="220" spans="4:19">
      <c r="D220" t="str">
        <f t="array" ref="D220">IFERROR(VLOOKUP(S220,sheet1!$A$2:$B$11,2,FALSE),"")</f>
        <v/>
      </c>
      <c r="E220" t="str">
        <f t="array" ref="E220">IFERROR(VLOOKUP(R220,sheet1!$G$2:$H$19,2,FALSE),"")</f>
        <v/>
      </c>
      <c r="Q220" t="str">
        <f t="shared" si="12"/>
        <v/>
      </c>
      <c r="R220" t="str">
        <f t="shared" si="11"/>
        <v/>
      </c>
      <c r="S220" t="str">
        <f t="shared" si="13"/>
        <v/>
      </c>
    </row>
    <row r="221" spans="4:19">
      <c r="D221" t="str">
        <f t="array" ref="D221">IFERROR(VLOOKUP(S221,sheet1!$A$2:$B$11,2,FALSE),"")</f>
        <v/>
      </c>
      <c r="E221" t="str">
        <f t="array" ref="E221">IFERROR(VLOOKUP(R221,sheet1!$G$2:$H$19,2,FALSE),"")</f>
        <v/>
      </c>
      <c r="Q221" t="str">
        <f t="shared" si="12"/>
        <v/>
      </c>
      <c r="R221" t="str">
        <f t="shared" si="11"/>
        <v/>
      </c>
      <c r="S221" t="str">
        <f t="shared" si="13"/>
        <v/>
      </c>
    </row>
    <row r="222" spans="4:19">
      <c r="D222" t="str">
        <f t="array" ref="D222">IFERROR(VLOOKUP(S222,sheet1!$A$2:$B$11,2,FALSE),"")</f>
        <v/>
      </c>
      <c r="E222" t="str">
        <f t="array" ref="E222">IFERROR(VLOOKUP(R222,sheet1!$G$2:$H$19,2,FALSE),"")</f>
        <v/>
      </c>
      <c r="Q222" t="str">
        <f t="shared" si="12"/>
        <v/>
      </c>
      <c r="R222" t="str">
        <f t="shared" si="11"/>
        <v/>
      </c>
      <c r="S222" t="str">
        <f t="shared" si="13"/>
        <v/>
      </c>
    </row>
    <row r="223" spans="4:19">
      <c r="D223" t="str">
        <f t="array" ref="D223">IFERROR(VLOOKUP(S223,sheet1!$A$2:$B$11,2,FALSE),"")</f>
        <v/>
      </c>
      <c r="E223" t="str">
        <f t="array" ref="E223">IFERROR(VLOOKUP(R223,sheet1!$G$2:$H$19,2,FALSE),"")</f>
        <v/>
      </c>
      <c r="Q223" t="str">
        <f t="shared" si="12"/>
        <v/>
      </c>
      <c r="R223" t="str">
        <f t="shared" si="11"/>
        <v/>
      </c>
      <c r="S223" t="str">
        <f t="shared" si="13"/>
        <v/>
      </c>
    </row>
    <row r="224" spans="4:19">
      <c r="D224" t="str">
        <f t="array" ref="D224">IFERROR(VLOOKUP(S224,sheet1!$A$2:$B$11,2,FALSE),"")</f>
        <v/>
      </c>
      <c r="E224" t="str">
        <f t="array" ref="E224">IFERROR(VLOOKUP(R224,sheet1!$G$2:$H$19,2,FALSE),"")</f>
        <v/>
      </c>
      <c r="Q224" t="str">
        <f t="shared" si="12"/>
        <v/>
      </c>
      <c r="R224" t="str">
        <f t="shared" si="11"/>
        <v/>
      </c>
      <c r="S224" t="str">
        <f t="shared" si="13"/>
        <v/>
      </c>
    </row>
    <row r="225" spans="4:19">
      <c r="D225" t="str">
        <f t="array" ref="D225">IFERROR(VLOOKUP(S225,sheet1!$A$2:$B$11,2,FALSE),"")</f>
        <v/>
      </c>
      <c r="E225" t="str">
        <f t="array" ref="E225">IFERROR(VLOOKUP(R225,sheet1!$G$2:$H$19,2,FALSE),"")</f>
        <v/>
      </c>
      <c r="Q225" t="str">
        <f t="shared" si="12"/>
        <v/>
      </c>
      <c r="R225" t="str">
        <f t="shared" si="11"/>
        <v/>
      </c>
      <c r="S225" t="str">
        <f t="shared" si="13"/>
        <v/>
      </c>
    </row>
    <row r="226" spans="4:19">
      <c r="D226" t="str">
        <f t="array" ref="D226">IFERROR(VLOOKUP(S226,sheet1!$A$2:$B$11,2,FALSE),"")</f>
        <v/>
      </c>
      <c r="E226" t="str">
        <f t="array" ref="E226">IFERROR(VLOOKUP(R226,sheet1!$G$2:$H$19,2,FALSE),"")</f>
        <v/>
      </c>
      <c r="Q226" t="str">
        <f t="shared" si="12"/>
        <v/>
      </c>
      <c r="R226" t="str">
        <f t="shared" si="11"/>
        <v/>
      </c>
      <c r="S226" t="str">
        <f t="shared" si="13"/>
        <v/>
      </c>
    </row>
    <row r="227" spans="4:19">
      <c r="D227" t="str">
        <f t="array" ref="D227">IFERROR(VLOOKUP(S227,sheet1!$A$2:$B$11,2,FALSE),"")</f>
        <v/>
      </c>
      <c r="E227" t="str">
        <f t="array" ref="E227">IFERROR(VLOOKUP(R227,sheet1!$G$2:$H$19,2,FALSE),"")</f>
        <v/>
      </c>
      <c r="Q227" t="str">
        <f t="shared" si="12"/>
        <v/>
      </c>
      <c r="R227" t="str">
        <f t="shared" si="11"/>
        <v/>
      </c>
      <c r="S227" t="str">
        <f t="shared" si="13"/>
        <v/>
      </c>
    </row>
    <row r="228" spans="4:19">
      <c r="D228" t="str">
        <f t="array" ref="D228">IFERROR(VLOOKUP(S228,sheet1!$A$2:$B$11,2,FALSE),"")</f>
        <v/>
      </c>
      <c r="E228" t="str">
        <f t="array" ref="E228">IFERROR(VLOOKUP(R228,sheet1!$G$2:$H$19,2,FALSE),"")</f>
        <v/>
      </c>
      <c r="Q228" t="str">
        <f t="shared" si="12"/>
        <v/>
      </c>
      <c r="R228" t="str">
        <f t="shared" si="11"/>
        <v/>
      </c>
      <c r="S228" t="str">
        <f t="shared" si="13"/>
        <v/>
      </c>
    </row>
    <row r="229" spans="4:19">
      <c r="D229" t="str">
        <f t="array" ref="D229">IFERROR(VLOOKUP(S229,sheet1!$A$2:$B$11,2,FALSE),"")</f>
        <v/>
      </c>
      <c r="E229" t="str">
        <f t="array" ref="E229">IFERROR(VLOOKUP(R229,sheet1!$G$2:$H$19,2,FALSE),"")</f>
        <v/>
      </c>
      <c r="Q229" t="str">
        <f t="shared" si="12"/>
        <v/>
      </c>
      <c r="R229" t="str">
        <f t="shared" si="11"/>
        <v/>
      </c>
      <c r="S229" t="str">
        <f t="shared" si="13"/>
        <v/>
      </c>
    </row>
    <row r="230" spans="4:19">
      <c r="D230" t="str">
        <f t="array" ref="D230">IFERROR(VLOOKUP(S230,sheet1!$A$2:$B$11,2,FALSE),"")</f>
        <v/>
      </c>
      <c r="E230" t="str">
        <f t="array" ref="E230">IFERROR(VLOOKUP(R230,sheet1!$G$2:$H$19,2,FALSE),"")</f>
        <v/>
      </c>
      <c r="Q230" t="str">
        <f t="shared" si="12"/>
        <v/>
      </c>
      <c r="R230" t="str">
        <f t="shared" si="11"/>
        <v/>
      </c>
      <c r="S230" t="str">
        <f t="shared" si="13"/>
        <v/>
      </c>
    </row>
    <row r="231" spans="4:19">
      <c r="D231" t="str">
        <f t="array" ref="D231">IFERROR(VLOOKUP(S231,sheet1!$A$2:$B$11,2,FALSE),"")</f>
        <v/>
      </c>
      <c r="E231" t="str">
        <f t="array" ref="E231">IFERROR(VLOOKUP(R231,sheet1!$G$2:$H$19,2,FALSE),"")</f>
        <v/>
      </c>
      <c r="Q231" t="str">
        <f t="shared" si="12"/>
        <v/>
      </c>
      <c r="R231" t="str">
        <f t="shared" si="11"/>
        <v/>
      </c>
      <c r="S231" t="str">
        <f t="shared" si="13"/>
        <v/>
      </c>
    </row>
    <row r="232" spans="4:19">
      <c r="D232" t="str">
        <f t="array" ref="D232">IFERROR(VLOOKUP(S232,sheet1!$A$2:$B$11,2,FALSE),"")</f>
        <v/>
      </c>
      <c r="E232" t="str">
        <f t="array" ref="E232">IFERROR(VLOOKUP(R232,sheet1!$G$2:$H$19,2,FALSE),"")</f>
        <v/>
      </c>
      <c r="Q232" t="str">
        <f t="shared" si="12"/>
        <v/>
      </c>
      <c r="R232" t="str">
        <f t="shared" si="11"/>
        <v/>
      </c>
      <c r="S232" t="str">
        <f t="shared" si="13"/>
        <v/>
      </c>
    </row>
    <row r="233" spans="4:19">
      <c r="D233" t="str">
        <f t="array" ref="D233">IFERROR(VLOOKUP(S233,sheet1!$A$2:$B$11,2,FALSE),"")</f>
        <v/>
      </c>
      <c r="E233" t="str">
        <f t="array" ref="E233">IFERROR(VLOOKUP(R233,sheet1!$G$2:$H$19,2,FALSE),"")</f>
        <v/>
      </c>
      <c r="Q233" t="str">
        <f t="shared" si="12"/>
        <v/>
      </c>
      <c r="R233" t="str">
        <f t="shared" si="11"/>
        <v/>
      </c>
      <c r="S233" t="str">
        <f t="shared" si="13"/>
        <v/>
      </c>
    </row>
    <row r="234" spans="4:19">
      <c r="D234" t="str">
        <f t="array" ref="D234">IFERROR(VLOOKUP(S234,sheet1!$A$2:$B$11,2,FALSE),"")</f>
        <v/>
      </c>
      <c r="E234" t="str">
        <f t="array" ref="E234">IFERROR(VLOOKUP(R234,sheet1!$G$2:$H$19,2,FALSE),"")</f>
        <v/>
      </c>
      <c r="Q234" t="str">
        <f t="shared" si="12"/>
        <v/>
      </c>
      <c r="R234" t="str">
        <f t="shared" si="11"/>
        <v/>
      </c>
      <c r="S234" t="str">
        <f t="shared" si="13"/>
        <v/>
      </c>
    </row>
    <row r="235" spans="4:19">
      <c r="D235" t="str">
        <f t="array" ref="D235">IFERROR(VLOOKUP(S235,sheet1!$A$2:$B$11,2,FALSE),"")</f>
        <v/>
      </c>
      <c r="E235" t="str">
        <f t="array" ref="E235">IFERROR(VLOOKUP(R235,sheet1!$G$2:$H$19,2,FALSE),"")</f>
        <v/>
      </c>
      <c r="Q235" t="str">
        <f t="shared" si="12"/>
        <v/>
      </c>
      <c r="R235" t="str">
        <f t="shared" si="11"/>
        <v/>
      </c>
      <c r="S235" t="str">
        <f t="shared" si="13"/>
        <v/>
      </c>
    </row>
    <row r="236" spans="4:19">
      <c r="D236" t="str">
        <f t="array" ref="D236">IFERROR(VLOOKUP(S236,sheet1!$A$2:$B$11,2,FALSE),"")</f>
        <v/>
      </c>
      <c r="E236" t="str">
        <f t="array" ref="E236">IFERROR(VLOOKUP(R236,sheet1!$G$2:$H$19,2,FALSE),"")</f>
        <v/>
      </c>
      <c r="Q236" t="str">
        <f t="shared" si="12"/>
        <v/>
      </c>
      <c r="R236" t="str">
        <f t="shared" si="11"/>
        <v/>
      </c>
      <c r="S236" t="str">
        <f t="shared" si="13"/>
        <v/>
      </c>
    </row>
    <row r="237" spans="4:19">
      <c r="D237" t="str">
        <f t="array" ref="D237">IFERROR(VLOOKUP(S237,sheet1!$A$2:$B$11,2,FALSE),"")</f>
        <v/>
      </c>
      <c r="E237" t="str">
        <f t="array" ref="E237">IFERROR(VLOOKUP(R237,sheet1!$G$2:$H$19,2,FALSE),"")</f>
        <v/>
      </c>
      <c r="Q237" t="str">
        <f t="shared" si="12"/>
        <v/>
      </c>
      <c r="R237" t="str">
        <f t="shared" si="11"/>
        <v/>
      </c>
      <c r="S237" t="str">
        <f t="shared" si="13"/>
        <v/>
      </c>
    </row>
    <row r="238" spans="4:19">
      <c r="D238" t="str">
        <f t="array" ref="D238">IFERROR(VLOOKUP(S238,sheet1!$A$2:$B$11,2,FALSE),"")</f>
        <v/>
      </c>
      <c r="E238" t="str">
        <f t="array" ref="E238">IFERROR(VLOOKUP(R238,sheet1!$G$2:$H$19,2,FALSE),"")</f>
        <v/>
      </c>
      <c r="Q238" t="str">
        <f t="shared" si="12"/>
        <v/>
      </c>
      <c r="R238" t="str">
        <f t="shared" si="11"/>
        <v/>
      </c>
      <c r="S238" t="str">
        <f t="shared" si="13"/>
        <v/>
      </c>
    </row>
    <row r="239" spans="4:19">
      <c r="D239" t="str">
        <f t="array" ref="D239">IFERROR(VLOOKUP(S239,sheet1!$A$2:$B$11,2,FALSE),"")</f>
        <v/>
      </c>
      <c r="E239" t="str">
        <f t="array" ref="E239">IFERROR(VLOOKUP(R239,sheet1!$G$2:$H$19,2,FALSE),"")</f>
        <v/>
      </c>
      <c r="Q239" t="str">
        <f t="shared" si="12"/>
        <v/>
      </c>
      <c r="R239" t="str">
        <f t="shared" si="11"/>
        <v/>
      </c>
      <c r="S239" t="str">
        <f t="shared" si="13"/>
        <v/>
      </c>
    </row>
    <row r="240" spans="4:19">
      <c r="D240" t="str">
        <f t="array" ref="D240">IFERROR(VLOOKUP(S240,sheet1!$A$2:$B$11,2,FALSE),"")</f>
        <v/>
      </c>
      <c r="E240" t="str">
        <f t="array" ref="E240">IFERROR(VLOOKUP(R240,sheet1!$G$2:$H$19,2,FALSE),"")</f>
        <v/>
      </c>
      <c r="Q240" t="str">
        <f t="shared" si="12"/>
        <v/>
      </c>
      <c r="R240" t="str">
        <f t="shared" si="11"/>
        <v/>
      </c>
      <c r="S240" t="str">
        <f t="shared" si="13"/>
        <v/>
      </c>
    </row>
    <row r="241" spans="4:19">
      <c r="D241" t="str">
        <f t="array" ref="D241">IFERROR(VLOOKUP(S241,sheet1!$A$2:$B$11,2,FALSE),"")</f>
        <v/>
      </c>
      <c r="E241" t="str">
        <f t="array" ref="E241">IFERROR(VLOOKUP(R241,sheet1!$G$2:$H$19,2,FALSE),"")</f>
        <v/>
      </c>
      <c r="Q241" t="str">
        <f t="shared" si="12"/>
        <v/>
      </c>
      <c r="R241" t="str">
        <f t="shared" si="11"/>
        <v/>
      </c>
      <c r="S241" t="str">
        <f t="shared" si="13"/>
        <v/>
      </c>
    </row>
    <row r="242" spans="4:19">
      <c r="D242" t="str">
        <f t="array" ref="D242">IFERROR(VLOOKUP(S242,sheet1!$A$2:$B$11,2,FALSE),"")</f>
        <v/>
      </c>
      <c r="E242" t="str">
        <f t="array" ref="E242">IFERROR(VLOOKUP(R242,sheet1!$G$2:$H$19,2,FALSE),"")</f>
        <v/>
      </c>
      <c r="Q242" t="str">
        <f t="shared" si="12"/>
        <v/>
      </c>
      <c r="R242" t="str">
        <f t="shared" si="11"/>
        <v/>
      </c>
      <c r="S242" t="str">
        <f t="shared" si="13"/>
        <v/>
      </c>
    </row>
    <row r="243" spans="4:19">
      <c r="D243" t="str">
        <f t="array" ref="D243">IFERROR(VLOOKUP(S243,sheet1!$A$2:$B$11,2,FALSE),"")</f>
        <v/>
      </c>
      <c r="E243" t="str">
        <f t="array" ref="E243">IFERROR(VLOOKUP(R243,sheet1!$G$2:$H$19,2,FALSE),"")</f>
        <v/>
      </c>
      <c r="Q243" t="str">
        <f t="shared" si="12"/>
        <v/>
      </c>
      <c r="R243" t="str">
        <f t="shared" si="11"/>
        <v/>
      </c>
      <c r="S243" t="str">
        <f t="shared" si="13"/>
        <v/>
      </c>
    </row>
    <row r="244" spans="4:19">
      <c r="D244" t="str">
        <f t="array" ref="D244">IFERROR(VLOOKUP(S244,sheet1!$A$2:$B$11,2,FALSE),"")</f>
        <v/>
      </c>
      <c r="E244" t="str">
        <f t="array" ref="E244">IFERROR(VLOOKUP(R244,sheet1!$G$2:$H$19,2,FALSE),"")</f>
        <v/>
      </c>
      <c r="Q244" t="str">
        <f t="shared" si="12"/>
        <v/>
      </c>
      <c r="R244" t="str">
        <f t="shared" si="11"/>
        <v/>
      </c>
      <c r="S244" t="str">
        <f t="shared" si="13"/>
        <v/>
      </c>
    </row>
    <row r="245" spans="4:19">
      <c r="D245" t="str">
        <f t="array" ref="D245">IFERROR(VLOOKUP(S245,sheet1!$A$2:$B$11,2,FALSE),"")</f>
        <v/>
      </c>
      <c r="E245" t="str">
        <f t="array" ref="E245">IFERROR(VLOOKUP(R245,sheet1!$G$2:$H$19,2,FALSE),"")</f>
        <v/>
      </c>
      <c r="Q245" t="str">
        <f t="shared" si="12"/>
        <v/>
      </c>
      <c r="R245" t="str">
        <f t="shared" si="11"/>
        <v/>
      </c>
      <c r="S245" t="str">
        <f t="shared" si="13"/>
        <v/>
      </c>
    </row>
    <row r="246" spans="4:19">
      <c r="D246" t="str">
        <f t="array" ref="D246">IFERROR(VLOOKUP(S246,sheet1!$A$2:$B$11,2,FALSE),"")</f>
        <v/>
      </c>
      <c r="E246" t="str">
        <f t="array" ref="E246">IFERROR(VLOOKUP(R246,sheet1!$G$2:$H$19,2,FALSE),"")</f>
        <v/>
      </c>
      <c r="Q246" t="str">
        <f t="shared" si="12"/>
        <v/>
      </c>
      <c r="R246" t="str">
        <f t="shared" si="11"/>
        <v/>
      </c>
      <c r="S246" t="str">
        <f t="shared" si="13"/>
        <v/>
      </c>
    </row>
    <row r="247" spans="4:19">
      <c r="D247" t="str">
        <f t="array" ref="D247">IFERROR(VLOOKUP(S247,sheet1!$A$2:$B$11,2,FALSE),"")</f>
        <v/>
      </c>
      <c r="E247" t="str">
        <f t="array" ref="E247">IFERROR(VLOOKUP(R247,sheet1!$G$2:$H$19,2,FALSE),"")</f>
        <v/>
      </c>
      <c r="Q247" t="str">
        <f t="shared" si="12"/>
        <v/>
      </c>
      <c r="R247" t="str">
        <f t="shared" si="11"/>
        <v/>
      </c>
      <c r="S247" t="str">
        <f t="shared" si="13"/>
        <v/>
      </c>
    </row>
    <row r="248" spans="4:19">
      <c r="D248" t="str">
        <f t="array" ref="D248">IFERROR(VLOOKUP(S248,sheet1!$A$2:$B$11,2,FALSE),"")</f>
        <v/>
      </c>
      <c r="E248" t="str">
        <f t="array" ref="E248">IFERROR(VLOOKUP(R248,sheet1!$G$2:$H$19,2,FALSE),"")</f>
        <v/>
      </c>
      <c r="Q248" t="str">
        <f t="shared" si="12"/>
        <v/>
      </c>
      <c r="R248" t="str">
        <f t="shared" si="11"/>
        <v/>
      </c>
      <c r="S248" t="str">
        <f t="shared" si="13"/>
        <v/>
      </c>
    </row>
    <row r="249" spans="4:19">
      <c r="D249" t="str">
        <f t="array" ref="D249">IFERROR(VLOOKUP(S249,sheet1!$A$2:$B$11,2,FALSE),"")</f>
        <v/>
      </c>
      <c r="E249" t="str">
        <f t="array" ref="E249">IFERROR(VLOOKUP(R249,sheet1!$G$2:$H$19,2,FALSE),"")</f>
        <v/>
      </c>
      <c r="Q249" t="str">
        <f t="shared" si="12"/>
        <v/>
      </c>
      <c r="R249" t="str">
        <f t="shared" si="11"/>
        <v/>
      </c>
      <c r="S249" t="str">
        <f t="shared" si="13"/>
        <v/>
      </c>
    </row>
    <row r="250" spans="4:19">
      <c r="D250" t="str">
        <f t="array" ref="D250">IFERROR(VLOOKUP(S250,sheet1!$A$2:$B$11,2,FALSE),"")</f>
        <v/>
      </c>
      <c r="E250" t="str">
        <f t="array" ref="E250">IFERROR(VLOOKUP(R250,sheet1!$G$2:$H$19,2,FALSE),"")</f>
        <v/>
      </c>
      <c r="Q250" t="str">
        <f t="shared" si="12"/>
        <v/>
      </c>
      <c r="R250" t="str">
        <f t="shared" si="11"/>
        <v/>
      </c>
      <c r="S250" t="str">
        <f t="shared" si="13"/>
        <v/>
      </c>
    </row>
    <row r="251" spans="4:19">
      <c r="D251" t="str">
        <f t="array" ref="D251">IFERROR(VLOOKUP(S251,sheet1!$A$2:$B$11,2,FALSE),"")</f>
        <v/>
      </c>
      <c r="E251" t="str">
        <f t="array" ref="E251">IFERROR(VLOOKUP(R251,sheet1!$G$2:$H$19,2,FALSE),"")</f>
        <v/>
      </c>
      <c r="Q251" t="str">
        <f t="shared" si="12"/>
        <v/>
      </c>
      <c r="R251" t="str">
        <f t="shared" si="11"/>
        <v/>
      </c>
      <c r="S251" t="str">
        <f t="shared" si="13"/>
        <v/>
      </c>
    </row>
    <row r="252" spans="4:19">
      <c r="D252" t="str">
        <f t="array" ref="D252">IFERROR(VLOOKUP(S252,sheet1!$A$2:$B$11,2,FALSE),"")</f>
        <v/>
      </c>
      <c r="E252" t="str">
        <f t="array" ref="E252">IFERROR(VLOOKUP(R252,sheet1!$G$2:$H$19,2,FALSE),"")</f>
        <v/>
      </c>
      <c r="Q252" t="str">
        <f t="shared" si="12"/>
        <v/>
      </c>
      <c r="R252" t="str">
        <f t="shared" si="11"/>
        <v/>
      </c>
      <c r="S252" t="str">
        <f t="shared" si="13"/>
        <v/>
      </c>
    </row>
    <row r="253" spans="4:19">
      <c r="D253" t="str">
        <f t="array" ref="D253">IFERROR(VLOOKUP(S253,sheet1!$A$2:$B$11,2,FALSE),"")</f>
        <v/>
      </c>
      <c r="E253" t="str">
        <f t="array" ref="E253">IFERROR(VLOOKUP(R253,sheet1!$G$2:$H$19,2,FALSE),"")</f>
        <v/>
      </c>
      <c r="Q253" t="str">
        <f t="shared" si="12"/>
        <v/>
      </c>
      <c r="R253" t="str">
        <f t="shared" si="11"/>
        <v/>
      </c>
      <c r="S253" t="str">
        <f t="shared" si="13"/>
        <v/>
      </c>
    </row>
    <row r="254" spans="4:19">
      <c r="D254" t="str">
        <f t="array" ref="D254">IFERROR(VLOOKUP(S254,sheet1!$A$2:$B$11,2,FALSE),"")</f>
        <v/>
      </c>
      <c r="E254" t="str">
        <f t="array" ref="E254">IFERROR(VLOOKUP(R254,sheet1!$G$2:$H$19,2,FALSE),"")</f>
        <v/>
      </c>
      <c r="Q254" t="str">
        <f t="shared" si="12"/>
        <v/>
      </c>
      <c r="R254" t="str">
        <f t="shared" si="11"/>
        <v/>
      </c>
      <c r="S254" t="str">
        <f t="shared" si="13"/>
        <v/>
      </c>
    </row>
    <row r="255" spans="4:19">
      <c r="D255" t="str">
        <f t="array" ref="D255">IFERROR(VLOOKUP(S255,sheet1!$A$2:$B$11,2,FALSE),"")</f>
        <v/>
      </c>
      <c r="E255" t="str">
        <f t="array" ref="E255">IFERROR(VLOOKUP(R255,sheet1!$G$2:$H$19,2,FALSE),"")</f>
        <v/>
      </c>
      <c r="Q255" t="str">
        <f t="shared" si="12"/>
        <v/>
      </c>
      <c r="R255" t="str">
        <f t="shared" si="11"/>
        <v/>
      </c>
      <c r="S255" t="str">
        <f t="shared" si="13"/>
        <v/>
      </c>
    </row>
    <row r="256" spans="4:19">
      <c r="D256" t="str">
        <f t="array" ref="D256">IFERROR(VLOOKUP(S256,sheet1!$A$2:$B$11,2,FALSE),"")</f>
        <v/>
      </c>
      <c r="E256" t="str">
        <f t="array" ref="E256">IFERROR(VLOOKUP(R256,sheet1!$G$2:$H$19,2,FALSE),"")</f>
        <v/>
      </c>
      <c r="Q256" t="str">
        <f t="shared" si="12"/>
        <v/>
      </c>
      <c r="R256" t="str">
        <f t="shared" si="11"/>
        <v/>
      </c>
      <c r="S256" t="str">
        <f t="shared" si="13"/>
        <v/>
      </c>
    </row>
    <row r="257" spans="4:19">
      <c r="D257" t="str">
        <f t="array" ref="D257">IFERROR(VLOOKUP(S257,sheet1!$A$2:$B$11,2,FALSE),"")</f>
        <v/>
      </c>
      <c r="E257" t="str">
        <f t="array" ref="E257">IFERROR(VLOOKUP(R257,sheet1!$G$2:$H$19,2,FALSE),"")</f>
        <v/>
      </c>
      <c r="Q257" t="str">
        <f t="shared" si="12"/>
        <v/>
      </c>
      <c r="R257" t="str">
        <f t="shared" si="11"/>
        <v/>
      </c>
      <c r="S257" t="str">
        <f t="shared" si="13"/>
        <v/>
      </c>
    </row>
    <row r="258" spans="4:19">
      <c r="D258" t="str">
        <f t="array" ref="D258">IFERROR(VLOOKUP(S258,sheet1!$A$2:$B$11,2,FALSE),"")</f>
        <v/>
      </c>
      <c r="E258" t="str">
        <f t="array" ref="E258">IFERROR(VLOOKUP(R258,sheet1!$G$2:$H$19,2,FALSE),"")</f>
        <v/>
      </c>
      <c r="Q258" t="str">
        <f t="shared" si="12"/>
        <v/>
      </c>
      <c r="R258" t="str">
        <f t="shared" si="11"/>
        <v/>
      </c>
      <c r="S258" t="str">
        <f t="shared" si="13"/>
        <v/>
      </c>
    </row>
    <row r="259" spans="4:19">
      <c r="D259" t="str">
        <f t="array" ref="D259">IFERROR(VLOOKUP(S259,sheet1!$A$2:$B$11,2,FALSE),"")</f>
        <v/>
      </c>
      <c r="E259" t="str">
        <f t="array" ref="E259">IFERROR(VLOOKUP(R259,sheet1!$G$2:$H$19,2,FALSE),"")</f>
        <v/>
      </c>
      <c r="Q259" t="str">
        <f t="shared" si="12"/>
        <v/>
      </c>
      <c r="R259" t="str">
        <f t="shared" si="11"/>
        <v/>
      </c>
      <c r="S259" t="str">
        <f t="shared" si="13"/>
        <v/>
      </c>
    </row>
    <row r="260" spans="4:19">
      <c r="D260" t="str">
        <f t="array" ref="D260">IFERROR(VLOOKUP(S260,sheet1!$A$2:$B$11,2,FALSE),"")</f>
        <v/>
      </c>
      <c r="E260" t="str">
        <f t="array" ref="E260">IFERROR(VLOOKUP(R260,sheet1!$G$2:$H$19,2,FALSE),"")</f>
        <v/>
      </c>
      <c r="Q260" t="str">
        <f t="shared" si="12"/>
        <v/>
      </c>
      <c r="R260" t="str">
        <f t="shared" si="11"/>
        <v/>
      </c>
      <c r="S260" t="str">
        <f t="shared" si="13"/>
        <v/>
      </c>
    </row>
    <row r="261" spans="4:19">
      <c r="D261" t="str">
        <f t="array" ref="D261">IFERROR(VLOOKUP(S261,sheet1!$A$2:$B$11,2,FALSE),"")</f>
        <v/>
      </c>
      <c r="E261" t="str">
        <f t="array" ref="E261">IFERROR(VLOOKUP(R261,sheet1!$G$2:$H$19,2,FALSE),"")</f>
        <v/>
      </c>
      <c r="Q261" t="str">
        <f t="shared" si="12"/>
        <v/>
      </c>
      <c r="R261" t="str">
        <f t="shared" ref="R261:R324" si="14">LEFT(Q261,2)</f>
        <v/>
      </c>
      <c r="S261" t="str">
        <f t="shared" si="13"/>
        <v/>
      </c>
    </row>
    <row r="262" spans="4:19">
      <c r="D262" t="str">
        <f t="array" ref="D262">IFERROR(VLOOKUP(S262,sheet1!$A$2:$B$11,2,FALSE),"")</f>
        <v/>
      </c>
      <c r="E262" t="str">
        <f t="array" ref="E262">IFERROR(VLOOKUP(R262,sheet1!$G$2:$H$19,2,FALSE),"")</f>
        <v/>
      </c>
      <c r="Q262" t="str">
        <f t="shared" si="12"/>
        <v/>
      </c>
      <c r="R262" t="str">
        <f t="shared" si="14"/>
        <v/>
      </c>
      <c r="S262" t="str">
        <f t="shared" si="13"/>
        <v/>
      </c>
    </row>
    <row r="263" spans="4:19">
      <c r="D263" t="str">
        <f t="array" ref="D263">IFERROR(VLOOKUP(S263,sheet1!$A$2:$B$11,2,FALSE),"")</f>
        <v/>
      </c>
      <c r="E263" t="str">
        <f t="array" ref="E263">IFERROR(VLOOKUP(R263,sheet1!$G$2:$H$19,2,FALSE),"")</f>
        <v/>
      </c>
      <c r="Q263" t="str">
        <f t="shared" si="12"/>
        <v/>
      </c>
      <c r="R263" t="str">
        <f t="shared" si="14"/>
        <v/>
      </c>
      <c r="S263" t="str">
        <f t="shared" si="13"/>
        <v/>
      </c>
    </row>
    <row r="264" spans="4:19">
      <c r="D264" t="str">
        <f t="array" ref="D264">IFERROR(VLOOKUP(S264,sheet1!$A$2:$B$11,2,FALSE),"")</f>
        <v/>
      </c>
      <c r="E264" t="str">
        <f t="array" ref="E264">IFERROR(VLOOKUP(R264,sheet1!$G$2:$H$19,2,FALSE),"")</f>
        <v/>
      </c>
      <c r="Q264" t="str">
        <f t="shared" si="12"/>
        <v/>
      </c>
      <c r="R264" t="str">
        <f t="shared" si="14"/>
        <v/>
      </c>
      <c r="S264" t="str">
        <f t="shared" si="13"/>
        <v/>
      </c>
    </row>
    <row r="265" spans="4:19">
      <c r="D265" t="str">
        <f t="array" ref="D265">IFERROR(VLOOKUP(S265,sheet1!$A$2:$B$11,2,FALSE),"")</f>
        <v/>
      </c>
      <c r="E265" t="str">
        <f t="array" ref="E265">IFERROR(VLOOKUP(R265,sheet1!$G$2:$H$19,2,FALSE),"")</f>
        <v/>
      </c>
      <c r="Q265" t="str">
        <f t="shared" si="12"/>
        <v/>
      </c>
      <c r="R265" t="str">
        <f t="shared" si="14"/>
        <v/>
      </c>
      <c r="S265" t="str">
        <f t="shared" si="13"/>
        <v/>
      </c>
    </row>
    <row r="266" spans="4:19">
      <c r="D266" t="str">
        <f t="array" ref="D266">IFERROR(VLOOKUP(S266,sheet1!$A$2:$B$11,2,FALSE),"")</f>
        <v/>
      </c>
      <c r="E266" t="str">
        <f t="array" ref="E266">IFERROR(VLOOKUP(R266,sheet1!$G$2:$H$19,2,FALSE),"")</f>
        <v/>
      </c>
      <c r="Q266" t="str">
        <f t="shared" si="12"/>
        <v/>
      </c>
      <c r="R266" t="str">
        <f t="shared" si="14"/>
        <v/>
      </c>
      <c r="S266" t="str">
        <f t="shared" si="13"/>
        <v/>
      </c>
    </row>
    <row r="267" spans="4:19">
      <c r="D267" t="str">
        <f t="array" ref="D267">IFERROR(VLOOKUP(S267,sheet1!$A$2:$B$11,2,FALSE),"")</f>
        <v/>
      </c>
      <c r="E267" t="str">
        <f t="array" ref="E267">IFERROR(VLOOKUP(R267,sheet1!$G$2:$H$19,2,FALSE),"")</f>
        <v/>
      </c>
      <c r="Q267" t="str">
        <f t="shared" si="12"/>
        <v/>
      </c>
      <c r="R267" t="str">
        <f t="shared" si="14"/>
        <v/>
      </c>
      <c r="S267" t="str">
        <f t="shared" si="13"/>
        <v/>
      </c>
    </row>
    <row r="268" spans="4:19">
      <c r="D268" t="str">
        <f t="array" ref="D268">IFERROR(VLOOKUP(S268,sheet1!$A$2:$B$11,2,FALSE),"")</f>
        <v/>
      </c>
      <c r="E268" t="str">
        <f t="array" ref="E268">IFERROR(VLOOKUP(R268,sheet1!$G$2:$H$19,2,FALSE),"")</f>
        <v/>
      </c>
      <c r="Q268" t="str">
        <f t="shared" si="12"/>
        <v/>
      </c>
      <c r="R268" t="str">
        <f t="shared" si="14"/>
        <v/>
      </c>
      <c r="S268" t="str">
        <f t="shared" si="13"/>
        <v/>
      </c>
    </row>
    <row r="269" spans="4:19">
      <c r="D269" t="str">
        <f t="array" ref="D269">IFERROR(VLOOKUP(S269,sheet1!$A$2:$B$11,2,FALSE),"")</f>
        <v/>
      </c>
      <c r="E269" t="str">
        <f t="array" ref="E269">IFERROR(VLOOKUP(R269,sheet1!$G$2:$H$19,2,FALSE),"")</f>
        <v/>
      </c>
      <c r="Q269" t="str">
        <f t="shared" si="12"/>
        <v/>
      </c>
      <c r="R269" t="str">
        <f t="shared" si="14"/>
        <v/>
      </c>
      <c r="S269" t="str">
        <f t="shared" si="13"/>
        <v/>
      </c>
    </row>
    <row r="270" spans="4:19">
      <c r="D270" t="str">
        <f t="array" ref="D270">IFERROR(VLOOKUP(S270,sheet1!$A$2:$B$11,2,FALSE),"")</f>
        <v/>
      </c>
      <c r="E270" t="str">
        <f t="array" ref="E270">IFERROR(VLOOKUP(R270,sheet1!$G$2:$H$19,2,FALSE),"")</f>
        <v/>
      </c>
      <c r="Q270" t="str">
        <f t="shared" si="12"/>
        <v/>
      </c>
      <c r="R270" t="str">
        <f t="shared" si="14"/>
        <v/>
      </c>
      <c r="S270" t="str">
        <f t="shared" si="13"/>
        <v/>
      </c>
    </row>
    <row r="271" spans="4:19">
      <c r="D271" t="str">
        <f t="array" ref="D271">IFERROR(VLOOKUP(S271,sheet1!$A$2:$B$11,2,FALSE),"")</f>
        <v/>
      </c>
      <c r="E271" t="str">
        <f t="array" ref="E271">IFERROR(VLOOKUP(R271,sheet1!$G$2:$H$19,2,FALSE),"")</f>
        <v/>
      </c>
      <c r="Q271" t="str">
        <f t="shared" si="12"/>
        <v/>
      </c>
      <c r="R271" t="str">
        <f t="shared" si="14"/>
        <v/>
      </c>
      <c r="S271" t="str">
        <f t="shared" si="13"/>
        <v/>
      </c>
    </row>
    <row r="272" spans="4:19">
      <c r="D272" t="str">
        <f t="array" ref="D272">IFERROR(VLOOKUP(S272,sheet1!$A$2:$B$11,2,FALSE),"")</f>
        <v/>
      </c>
      <c r="E272" t="str">
        <f t="array" ref="E272">IFERROR(VLOOKUP(R272,sheet1!$G$2:$H$19,2,FALSE),"")</f>
        <v/>
      </c>
      <c r="Q272" t="str">
        <f t="shared" si="12"/>
        <v/>
      </c>
      <c r="R272" t="str">
        <f t="shared" si="14"/>
        <v/>
      </c>
      <c r="S272" t="str">
        <f t="shared" si="13"/>
        <v/>
      </c>
    </row>
    <row r="273" spans="4:19">
      <c r="D273" t="str">
        <f t="array" ref="D273">IFERROR(VLOOKUP(S273,sheet1!$A$2:$B$11,2,FALSE),"")</f>
        <v/>
      </c>
      <c r="E273" t="str">
        <f t="array" ref="E273">IFERROR(VLOOKUP(R273,sheet1!$G$2:$H$19,2,FALSE),"")</f>
        <v/>
      </c>
      <c r="Q273" t="str">
        <f t="shared" si="12"/>
        <v/>
      </c>
      <c r="R273" t="str">
        <f t="shared" si="14"/>
        <v/>
      </c>
      <c r="S273" t="str">
        <f t="shared" si="13"/>
        <v/>
      </c>
    </row>
    <row r="274" spans="4:19">
      <c r="D274" t="str">
        <f t="array" ref="D274">IFERROR(VLOOKUP(S274,sheet1!$A$2:$B$11,2,FALSE),"")</f>
        <v/>
      </c>
      <c r="E274" t="str">
        <f t="array" ref="E274">IFERROR(VLOOKUP(R274,sheet1!$G$2:$H$19,2,FALSE),"")</f>
        <v/>
      </c>
      <c r="Q274" t="str">
        <f t="shared" si="12"/>
        <v/>
      </c>
      <c r="R274" t="str">
        <f t="shared" si="14"/>
        <v/>
      </c>
      <c r="S274" t="str">
        <f t="shared" si="13"/>
        <v/>
      </c>
    </row>
    <row r="275" spans="4:19">
      <c r="D275" t="str">
        <f t="array" ref="D275">IFERROR(VLOOKUP(S275,sheet1!$A$2:$B$11,2,FALSE),"")</f>
        <v/>
      </c>
      <c r="E275" t="str">
        <f t="array" ref="E275">IFERROR(VLOOKUP(R275,sheet1!$G$2:$H$19,2,FALSE),"")</f>
        <v/>
      </c>
      <c r="Q275" t="str">
        <f t="shared" si="12"/>
        <v/>
      </c>
      <c r="R275" t="str">
        <f t="shared" si="14"/>
        <v/>
      </c>
      <c r="S275" t="str">
        <f t="shared" si="13"/>
        <v/>
      </c>
    </row>
    <row r="276" spans="4:19">
      <c r="D276" t="str">
        <f t="array" ref="D276">IFERROR(VLOOKUP(S276,sheet1!$A$2:$B$11,2,FALSE),"")</f>
        <v/>
      </c>
      <c r="E276" t="str">
        <f t="array" ref="E276">IFERROR(VLOOKUP(R276,sheet1!$G$2:$H$19,2,FALSE),"")</f>
        <v/>
      </c>
      <c r="Q276" t="str">
        <f t="shared" si="12"/>
        <v/>
      </c>
      <c r="R276" t="str">
        <f t="shared" si="14"/>
        <v/>
      </c>
      <c r="S276" t="str">
        <f t="shared" si="13"/>
        <v/>
      </c>
    </row>
    <row r="277" spans="4:19">
      <c r="D277" t="str">
        <f t="array" ref="D277">IFERROR(VLOOKUP(S277,sheet1!$A$2:$B$11,2,FALSE),"")</f>
        <v/>
      </c>
      <c r="E277" t="str">
        <f t="array" ref="E277">IFERROR(VLOOKUP(R277,sheet1!$G$2:$H$19,2,FALSE),"")</f>
        <v/>
      </c>
      <c r="Q277" t="str">
        <f t="shared" si="12"/>
        <v/>
      </c>
      <c r="R277" t="str">
        <f t="shared" si="14"/>
        <v/>
      </c>
      <c r="S277" t="str">
        <f t="shared" si="13"/>
        <v/>
      </c>
    </row>
    <row r="278" spans="4:19">
      <c r="D278" t="str">
        <f t="array" ref="D278">IFERROR(VLOOKUP(S278,sheet1!$A$2:$B$11,2,FALSE),"")</f>
        <v/>
      </c>
      <c r="E278" t="str">
        <f t="array" ref="E278">IFERROR(VLOOKUP(R278,sheet1!$G$2:$H$19,2,FALSE),"")</f>
        <v/>
      </c>
      <c r="Q278" t="str">
        <f t="shared" si="12"/>
        <v/>
      </c>
      <c r="R278" t="str">
        <f t="shared" si="14"/>
        <v/>
      </c>
      <c r="S278" t="str">
        <f t="shared" si="13"/>
        <v/>
      </c>
    </row>
    <row r="279" spans="4:19">
      <c r="D279" t="str">
        <f t="array" ref="D279">IFERROR(VLOOKUP(S279,sheet1!$A$2:$B$11,2,FALSE),"")</f>
        <v/>
      </c>
      <c r="E279" t="str">
        <f t="array" ref="E279">IFERROR(VLOOKUP(R279,sheet1!$G$2:$H$19,2,FALSE),"")</f>
        <v/>
      </c>
      <c r="Q279" t="str">
        <f t="shared" si="12"/>
        <v/>
      </c>
      <c r="R279" t="str">
        <f t="shared" si="14"/>
        <v/>
      </c>
      <c r="S279" t="str">
        <f t="shared" si="13"/>
        <v/>
      </c>
    </row>
    <row r="280" spans="4:19">
      <c r="D280" t="str">
        <f t="array" ref="D280">IFERROR(VLOOKUP(S280,sheet1!$A$2:$B$11,2,FALSE),"")</f>
        <v/>
      </c>
      <c r="E280" t="str">
        <f t="array" ref="E280">IFERROR(VLOOKUP(R280,sheet1!$G$2:$H$19,2,FALSE),"")</f>
        <v/>
      </c>
      <c r="Q280" t="str">
        <f t="shared" ref="Q280:Q343" si="15">RIGHT(B280,14)</f>
        <v/>
      </c>
      <c r="R280" t="str">
        <f t="shared" si="14"/>
        <v/>
      </c>
      <c r="S280" t="str">
        <f t="shared" ref="S280:S343" si="16">SUBSTITUTE(B280,Q280,"")</f>
        <v/>
      </c>
    </row>
    <row r="281" spans="4:19">
      <c r="D281" t="str">
        <f t="array" ref="D281">IFERROR(VLOOKUP(S281,sheet1!$A$2:$B$11,2,FALSE),"")</f>
        <v/>
      </c>
      <c r="E281" t="str">
        <f t="array" ref="E281">IFERROR(VLOOKUP(R281,sheet1!$G$2:$H$19,2,FALSE),"")</f>
        <v/>
      </c>
      <c r="Q281" t="str">
        <f t="shared" si="15"/>
        <v/>
      </c>
      <c r="R281" t="str">
        <f t="shared" si="14"/>
        <v/>
      </c>
      <c r="S281" t="str">
        <f t="shared" si="16"/>
        <v/>
      </c>
    </row>
    <row r="282" spans="4:19">
      <c r="D282" t="str">
        <f t="array" ref="D282">IFERROR(VLOOKUP(S282,sheet1!$A$2:$B$11,2,FALSE),"")</f>
        <v/>
      </c>
      <c r="E282" t="str">
        <f t="array" ref="E282">IFERROR(VLOOKUP(R282,sheet1!$G$2:$H$19,2,FALSE),"")</f>
        <v/>
      </c>
      <c r="Q282" t="str">
        <f t="shared" si="15"/>
        <v/>
      </c>
      <c r="R282" t="str">
        <f t="shared" si="14"/>
        <v/>
      </c>
      <c r="S282" t="str">
        <f t="shared" si="16"/>
        <v/>
      </c>
    </row>
    <row r="283" spans="4:19">
      <c r="D283" t="str">
        <f t="array" ref="D283">IFERROR(VLOOKUP(S283,sheet1!$A$2:$B$11,2,FALSE),"")</f>
        <v/>
      </c>
      <c r="E283" t="str">
        <f t="array" ref="E283">IFERROR(VLOOKUP(R283,sheet1!$G$2:$H$19,2,FALSE),"")</f>
        <v/>
      </c>
      <c r="Q283" t="str">
        <f t="shared" si="15"/>
        <v/>
      </c>
      <c r="R283" t="str">
        <f t="shared" si="14"/>
        <v/>
      </c>
      <c r="S283" t="str">
        <f t="shared" si="16"/>
        <v/>
      </c>
    </row>
    <row r="284" spans="4:19">
      <c r="D284" t="str">
        <f t="array" ref="D284">IFERROR(VLOOKUP(S284,sheet1!$A$2:$B$11,2,FALSE),"")</f>
        <v/>
      </c>
      <c r="E284" t="str">
        <f t="array" ref="E284">IFERROR(VLOOKUP(R284,sheet1!$G$2:$H$19,2,FALSE),"")</f>
        <v/>
      </c>
      <c r="Q284" t="str">
        <f t="shared" si="15"/>
        <v/>
      </c>
      <c r="R284" t="str">
        <f t="shared" si="14"/>
        <v/>
      </c>
      <c r="S284" t="str">
        <f t="shared" si="16"/>
        <v/>
      </c>
    </row>
    <row r="285" spans="4:19">
      <c r="D285" t="str">
        <f t="array" ref="D285">IFERROR(VLOOKUP(S285,sheet1!$A$2:$B$11,2,FALSE),"")</f>
        <v/>
      </c>
      <c r="E285" t="str">
        <f t="array" ref="E285">IFERROR(VLOOKUP(R285,sheet1!$G$2:$H$19,2,FALSE),"")</f>
        <v/>
      </c>
      <c r="Q285" t="str">
        <f t="shared" si="15"/>
        <v/>
      </c>
      <c r="R285" t="str">
        <f t="shared" si="14"/>
        <v/>
      </c>
      <c r="S285" t="str">
        <f t="shared" si="16"/>
        <v/>
      </c>
    </row>
    <row r="286" spans="4:19">
      <c r="D286" t="str">
        <f t="array" ref="D286">IFERROR(VLOOKUP(S286,sheet1!$A$2:$B$11,2,FALSE),"")</f>
        <v/>
      </c>
      <c r="E286" t="str">
        <f t="array" ref="E286">IFERROR(VLOOKUP(R286,sheet1!$G$2:$H$19,2,FALSE),"")</f>
        <v/>
      </c>
      <c r="Q286" t="str">
        <f t="shared" si="15"/>
        <v/>
      </c>
      <c r="R286" t="str">
        <f t="shared" si="14"/>
        <v/>
      </c>
      <c r="S286" t="str">
        <f t="shared" si="16"/>
        <v/>
      </c>
    </row>
    <row r="287" spans="4:19">
      <c r="D287" t="str">
        <f t="array" ref="D287">IFERROR(VLOOKUP(S287,sheet1!$A$2:$B$11,2,FALSE),"")</f>
        <v/>
      </c>
      <c r="E287" t="str">
        <f t="array" ref="E287">IFERROR(VLOOKUP(R287,sheet1!$G$2:$H$19,2,FALSE),"")</f>
        <v/>
      </c>
      <c r="Q287" t="str">
        <f t="shared" si="15"/>
        <v/>
      </c>
      <c r="R287" t="str">
        <f t="shared" si="14"/>
        <v/>
      </c>
      <c r="S287" t="str">
        <f t="shared" si="16"/>
        <v/>
      </c>
    </row>
    <row r="288" spans="4:19">
      <c r="D288" t="str">
        <f t="array" ref="D288">IFERROR(VLOOKUP(S288,sheet1!$A$2:$B$11,2,FALSE),"")</f>
        <v/>
      </c>
      <c r="E288" t="str">
        <f t="array" ref="E288">IFERROR(VLOOKUP(R288,sheet1!$G$2:$H$19,2,FALSE),"")</f>
        <v/>
      </c>
      <c r="Q288" t="str">
        <f t="shared" si="15"/>
        <v/>
      </c>
      <c r="R288" t="str">
        <f t="shared" si="14"/>
        <v/>
      </c>
      <c r="S288" t="str">
        <f t="shared" si="16"/>
        <v/>
      </c>
    </row>
    <row r="289" spans="4:19">
      <c r="D289" t="str">
        <f t="array" ref="D289">IFERROR(VLOOKUP(S289,sheet1!$A$2:$B$11,2,FALSE),"")</f>
        <v/>
      </c>
      <c r="E289" t="str">
        <f t="array" ref="E289">IFERROR(VLOOKUP(R289,sheet1!$G$2:$H$19,2,FALSE),"")</f>
        <v/>
      </c>
      <c r="Q289" t="str">
        <f t="shared" si="15"/>
        <v/>
      </c>
      <c r="R289" t="str">
        <f t="shared" si="14"/>
        <v/>
      </c>
      <c r="S289" t="str">
        <f t="shared" si="16"/>
        <v/>
      </c>
    </row>
    <row r="290" spans="4:19">
      <c r="D290" t="str">
        <f t="array" ref="D290">IFERROR(VLOOKUP(S290,sheet1!$A$2:$B$11,2,FALSE),"")</f>
        <v/>
      </c>
      <c r="E290" t="str">
        <f t="array" ref="E290">IFERROR(VLOOKUP(R290,sheet1!$G$2:$H$19,2,FALSE),"")</f>
        <v/>
      </c>
      <c r="Q290" t="str">
        <f t="shared" si="15"/>
        <v/>
      </c>
      <c r="R290" t="str">
        <f t="shared" si="14"/>
        <v/>
      </c>
      <c r="S290" t="str">
        <f t="shared" si="16"/>
        <v/>
      </c>
    </row>
    <row r="291" spans="4:19">
      <c r="D291" t="str">
        <f t="array" ref="D291">IFERROR(VLOOKUP(S291,sheet1!$A$2:$B$11,2,FALSE),"")</f>
        <v/>
      </c>
      <c r="E291" t="str">
        <f t="array" ref="E291">IFERROR(VLOOKUP(R291,sheet1!$G$2:$H$19,2,FALSE),"")</f>
        <v/>
      </c>
      <c r="Q291" t="str">
        <f t="shared" si="15"/>
        <v/>
      </c>
      <c r="R291" t="str">
        <f t="shared" si="14"/>
        <v/>
      </c>
      <c r="S291" t="str">
        <f t="shared" si="16"/>
        <v/>
      </c>
    </row>
    <row r="292" spans="4:19">
      <c r="D292" t="str">
        <f t="array" ref="D292">IFERROR(VLOOKUP(S292,sheet1!$A$2:$B$11,2,FALSE),"")</f>
        <v/>
      </c>
      <c r="E292" t="str">
        <f t="array" ref="E292">IFERROR(VLOOKUP(R292,sheet1!$G$2:$H$19,2,FALSE),"")</f>
        <v/>
      </c>
      <c r="Q292" t="str">
        <f t="shared" si="15"/>
        <v/>
      </c>
      <c r="R292" t="str">
        <f t="shared" si="14"/>
        <v/>
      </c>
      <c r="S292" t="str">
        <f t="shared" si="16"/>
        <v/>
      </c>
    </row>
    <row r="293" spans="4:19">
      <c r="D293" t="str">
        <f t="array" ref="D293">IFERROR(VLOOKUP(S293,sheet1!$A$2:$B$11,2,FALSE),"")</f>
        <v/>
      </c>
      <c r="E293" t="str">
        <f t="array" ref="E293">IFERROR(VLOOKUP(R293,sheet1!$G$2:$H$19,2,FALSE),"")</f>
        <v/>
      </c>
      <c r="Q293" t="str">
        <f t="shared" si="15"/>
        <v/>
      </c>
      <c r="R293" t="str">
        <f t="shared" si="14"/>
        <v/>
      </c>
      <c r="S293" t="str">
        <f t="shared" si="16"/>
        <v/>
      </c>
    </row>
    <row r="294" spans="4:19">
      <c r="D294" t="str">
        <f t="array" ref="D294">IFERROR(VLOOKUP(S294,sheet1!$A$2:$B$11,2,FALSE),"")</f>
        <v/>
      </c>
      <c r="E294" t="str">
        <f t="array" ref="E294">IFERROR(VLOOKUP(R294,sheet1!$G$2:$H$19,2,FALSE),"")</f>
        <v/>
      </c>
      <c r="Q294" t="str">
        <f t="shared" si="15"/>
        <v/>
      </c>
      <c r="R294" t="str">
        <f t="shared" si="14"/>
        <v/>
      </c>
      <c r="S294" t="str">
        <f t="shared" si="16"/>
        <v/>
      </c>
    </row>
    <row r="295" spans="4:19">
      <c r="D295" t="str">
        <f t="array" ref="D295">IFERROR(VLOOKUP(S295,sheet1!$A$2:$B$11,2,FALSE),"")</f>
        <v/>
      </c>
      <c r="E295" t="str">
        <f t="array" ref="E295">IFERROR(VLOOKUP(R295,sheet1!$G$2:$H$19,2,FALSE),"")</f>
        <v/>
      </c>
      <c r="Q295" t="str">
        <f t="shared" si="15"/>
        <v/>
      </c>
      <c r="R295" t="str">
        <f t="shared" si="14"/>
        <v/>
      </c>
      <c r="S295" t="str">
        <f t="shared" si="16"/>
        <v/>
      </c>
    </row>
    <row r="296" spans="4:19">
      <c r="D296" t="str">
        <f t="array" ref="D296">IFERROR(VLOOKUP(S296,sheet1!$A$2:$B$11,2,FALSE),"")</f>
        <v/>
      </c>
      <c r="E296" t="str">
        <f t="array" ref="E296">IFERROR(VLOOKUP(R296,sheet1!$G$2:$H$19,2,FALSE),"")</f>
        <v/>
      </c>
      <c r="Q296" t="str">
        <f t="shared" si="15"/>
        <v/>
      </c>
      <c r="R296" t="str">
        <f t="shared" si="14"/>
        <v/>
      </c>
      <c r="S296" t="str">
        <f t="shared" si="16"/>
        <v/>
      </c>
    </row>
    <row r="297" spans="4:19">
      <c r="D297" t="str">
        <f t="array" ref="D297">IFERROR(VLOOKUP(S297,sheet1!$A$2:$B$11,2,FALSE),"")</f>
        <v/>
      </c>
      <c r="E297" t="str">
        <f t="array" ref="E297">IFERROR(VLOOKUP(R297,sheet1!$G$2:$H$19,2,FALSE),"")</f>
        <v/>
      </c>
      <c r="Q297" t="str">
        <f t="shared" si="15"/>
        <v/>
      </c>
      <c r="R297" t="str">
        <f t="shared" si="14"/>
        <v/>
      </c>
      <c r="S297" t="str">
        <f t="shared" si="16"/>
        <v/>
      </c>
    </row>
    <row r="298" spans="4:19">
      <c r="D298" t="str">
        <f t="array" ref="D298">IFERROR(VLOOKUP(S298,sheet1!$A$2:$B$11,2,FALSE),"")</f>
        <v/>
      </c>
      <c r="E298" t="str">
        <f t="array" ref="E298">IFERROR(VLOOKUP(R298,sheet1!$G$2:$H$19,2,FALSE),"")</f>
        <v/>
      </c>
      <c r="Q298" t="str">
        <f t="shared" si="15"/>
        <v/>
      </c>
      <c r="R298" t="str">
        <f t="shared" si="14"/>
        <v/>
      </c>
      <c r="S298" t="str">
        <f t="shared" si="16"/>
        <v/>
      </c>
    </row>
    <row r="299" spans="4:19">
      <c r="D299" t="str">
        <f t="array" ref="D299">IFERROR(VLOOKUP(S299,sheet1!$A$2:$B$11,2,FALSE),"")</f>
        <v/>
      </c>
      <c r="E299" t="str">
        <f t="array" ref="E299">IFERROR(VLOOKUP(R299,sheet1!$G$2:$H$19,2,FALSE),"")</f>
        <v/>
      </c>
      <c r="Q299" t="str">
        <f t="shared" si="15"/>
        <v/>
      </c>
      <c r="R299" t="str">
        <f t="shared" si="14"/>
        <v/>
      </c>
      <c r="S299" t="str">
        <f t="shared" si="16"/>
        <v/>
      </c>
    </row>
    <row r="300" spans="4:19">
      <c r="D300" t="str">
        <f t="array" ref="D300">IFERROR(VLOOKUP(S300,sheet1!$A$2:$B$11,2,FALSE),"")</f>
        <v/>
      </c>
      <c r="E300" t="str">
        <f t="array" ref="E300">IFERROR(VLOOKUP(R300,sheet1!$G$2:$H$19,2,FALSE),"")</f>
        <v/>
      </c>
      <c r="Q300" t="str">
        <f t="shared" si="15"/>
        <v/>
      </c>
      <c r="R300" t="str">
        <f t="shared" si="14"/>
        <v/>
      </c>
      <c r="S300" t="str">
        <f t="shared" si="16"/>
        <v/>
      </c>
    </row>
    <row r="301" spans="4:19">
      <c r="D301" t="str">
        <f t="array" ref="D301">IFERROR(VLOOKUP(S301,sheet1!$A$2:$B$11,2,FALSE),"")</f>
        <v/>
      </c>
      <c r="E301" t="str">
        <f t="array" ref="E301">IFERROR(VLOOKUP(R301,sheet1!$G$2:$H$19,2,FALSE),"")</f>
        <v/>
      </c>
      <c r="Q301" t="str">
        <f t="shared" si="15"/>
        <v/>
      </c>
      <c r="R301" t="str">
        <f t="shared" si="14"/>
        <v/>
      </c>
      <c r="S301" t="str">
        <f t="shared" si="16"/>
        <v/>
      </c>
    </row>
    <row r="302" spans="4:19">
      <c r="D302" t="str">
        <f t="array" ref="D302">IFERROR(VLOOKUP(S302,sheet1!$A$2:$B$11,2,FALSE),"")</f>
        <v/>
      </c>
      <c r="E302" t="str">
        <f t="array" ref="E302">IFERROR(VLOOKUP(R302,sheet1!$G$2:$H$19,2,FALSE),"")</f>
        <v/>
      </c>
      <c r="Q302" t="str">
        <f t="shared" si="15"/>
        <v/>
      </c>
      <c r="R302" t="str">
        <f t="shared" si="14"/>
        <v/>
      </c>
      <c r="S302" t="str">
        <f t="shared" si="16"/>
        <v/>
      </c>
    </row>
    <row r="303" spans="4:19">
      <c r="D303" t="str">
        <f t="array" ref="D303">IFERROR(VLOOKUP(S303,sheet1!$A$2:$B$11,2,FALSE),"")</f>
        <v/>
      </c>
      <c r="E303" t="str">
        <f t="array" ref="E303">IFERROR(VLOOKUP(R303,sheet1!$G$2:$H$19,2,FALSE),"")</f>
        <v/>
      </c>
      <c r="Q303" t="str">
        <f t="shared" si="15"/>
        <v/>
      </c>
      <c r="R303" t="str">
        <f t="shared" si="14"/>
        <v/>
      </c>
      <c r="S303" t="str">
        <f t="shared" si="16"/>
        <v/>
      </c>
    </row>
    <row r="304" spans="4:19">
      <c r="D304" t="str">
        <f t="array" ref="D304">IFERROR(VLOOKUP(S304,sheet1!$A$2:$B$11,2,FALSE),"")</f>
        <v/>
      </c>
      <c r="E304" t="str">
        <f t="array" ref="E304">IFERROR(VLOOKUP(R304,sheet1!$G$2:$H$19,2,FALSE),"")</f>
        <v/>
      </c>
      <c r="Q304" t="str">
        <f t="shared" si="15"/>
        <v/>
      </c>
      <c r="R304" t="str">
        <f t="shared" si="14"/>
        <v/>
      </c>
      <c r="S304" t="str">
        <f t="shared" si="16"/>
        <v/>
      </c>
    </row>
    <row r="305" spans="4:19">
      <c r="D305" t="str">
        <f t="array" ref="D305">IFERROR(VLOOKUP(S305,sheet1!$A$2:$B$11,2,FALSE),"")</f>
        <v/>
      </c>
      <c r="E305" t="str">
        <f t="array" ref="E305">IFERROR(VLOOKUP(R305,sheet1!$G$2:$H$19,2,FALSE),"")</f>
        <v/>
      </c>
      <c r="Q305" t="str">
        <f t="shared" si="15"/>
        <v/>
      </c>
      <c r="R305" t="str">
        <f t="shared" si="14"/>
        <v/>
      </c>
      <c r="S305" t="str">
        <f t="shared" si="16"/>
        <v/>
      </c>
    </row>
    <row r="306" spans="4:19">
      <c r="D306" t="str">
        <f t="array" ref="D306">IFERROR(VLOOKUP(S306,sheet1!$A$2:$B$11,2,FALSE),"")</f>
        <v/>
      </c>
      <c r="E306" t="str">
        <f t="array" ref="E306">IFERROR(VLOOKUP(R306,sheet1!$G$2:$H$19,2,FALSE),"")</f>
        <v/>
      </c>
      <c r="Q306" t="str">
        <f t="shared" si="15"/>
        <v/>
      </c>
      <c r="R306" t="str">
        <f t="shared" si="14"/>
        <v/>
      </c>
      <c r="S306" t="str">
        <f t="shared" si="16"/>
        <v/>
      </c>
    </row>
    <row r="307" spans="4:19">
      <c r="D307" t="str">
        <f t="array" ref="D307">IFERROR(VLOOKUP(S307,sheet1!$A$2:$B$11,2,FALSE),"")</f>
        <v/>
      </c>
      <c r="E307" t="str">
        <f t="array" ref="E307">IFERROR(VLOOKUP(R307,sheet1!$G$2:$H$19,2,FALSE),"")</f>
        <v/>
      </c>
      <c r="Q307" t="str">
        <f t="shared" si="15"/>
        <v/>
      </c>
      <c r="R307" t="str">
        <f t="shared" si="14"/>
        <v/>
      </c>
      <c r="S307" t="str">
        <f t="shared" si="16"/>
        <v/>
      </c>
    </row>
    <row r="308" spans="4:19">
      <c r="D308" t="str">
        <f t="array" ref="D308">IFERROR(VLOOKUP(S308,sheet1!$A$2:$B$11,2,FALSE),"")</f>
        <v/>
      </c>
      <c r="E308" t="str">
        <f t="array" ref="E308">IFERROR(VLOOKUP(R308,sheet1!$G$2:$H$19,2,FALSE),"")</f>
        <v/>
      </c>
      <c r="Q308" t="str">
        <f t="shared" si="15"/>
        <v/>
      </c>
      <c r="R308" t="str">
        <f t="shared" si="14"/>
        <v/>
      </c>
      <c r="S308" t="str">
        <f t="shared" si="16"/>
        <v/>
      </c>
    </row>
    <row r="309" spans="4:19">
      <c r="D309" t="str">
        <f t="array" ref="D309">IFERROR(VLOOKUP(S309,sheet1!$A$2:$B$11,2,FALSE),"")</f>
        <v/>
      </c>
      <c r="E309" t="str">
        <f t="array" ref="E309">IFERROR(VLOOKUP(R309,sheet1!$G$2:$H$19,2,FALSE),"")</f>
        <v/>
      </c>
      <c r="Q309" t="str">
        <f t="shared" si="15"/>
        <v/>
      </c>
      <c r="R309" t="str">
        <f t="shared" si="14"/>
        <v/>
      </c>
      <c r="S309" t="str">
        <f t="shared" si="16"/>
        <v/>
      </c>
    </row>
    <row r="310" spans="4:19">
      <c r="D310" t="str">
        <f t="array" ref="D310">IFERROR(VLOOKUP(S310,sheet1!$A$2:$B$11,2,FALSE),"")</f>
        <v/>
      </c>
      <c r="E310" t="str">
        <f t="array" ref="E310">IFERROR(VLOOKUP(R310,sheet1!$G$2:$H$19,2,FALSE),"")</f>
        <v/>
      </c>
      <c r="Q310" t="str">
        <f t="shared" si="15"/>
        <v/>
      </c>
      <c r="R310" t="str">
        <f t="shared" si="14"/>
        <v/>
      </c>
      <c r="S310" t="str">
        <f t="shared" si="16"/>
        <v/>
      </c>
    </row>
    <row r="311" spans="4:19">
      <c r="D311" t="str">
        <f t="array" ref="D311">IFERROR(VLOOKUP(S311,sheet1!$A$2:$B$11,2,FALSE),"")</f>
        <v/>
      </c>
      <c r="E311" t="str">
        <f t="array" ref="E311">IFERROR(VLOOKUP(R311,sheet1!$G$2:$H$19,2,FALSE),"")</f>
        <v/>
      </c>
      <c r="Q311" t="str">
        <f t="shared" si="15"/>
        <v/>
      </c>
      <c r="R311" t="str">
        <f t="shared" si="14"/>
        <v/>
      </c>
      <c r="S311" t="str">
        <f t="shared" si="16"/>
        <v/>
      </c>
    </row>
    <row r="312" spans="4:19">
      <c r="D312" t="str">
        <f t="array" ref="D312">IFERROR(VLOOKUP(S312,sheet1!$A$2:$B$11,2,FALSE),"")</f>
        <v/>
      </c>
      <c r="E312" t="str">
        <f t="array" ref="E312">IFERROR(VLOOKUP(R312,sheet1!$G$2:$H$19,2,FALSE),"")</f>
        <v/>
      </c>
      <c r="Q312" t="str">
        <f t="shared" si="15"/>
        <v/>
      </c>
      <c r="R312" t="str">
        <f t="shared" si="14"/>
        <v/>
      </c>
      <c r="S312" t="str">
        <f t="shared" si="16"/>
        <v/>
      </c>
    </row>
    <row r="313" spans="4:19">
      <c r="D313" t="str">
        <f t="array" ref="D313">IFERROR(VLOOKUP(S313,sheet1!$A$2:$B$11,2,FALSE),"")</f>
        <v/>
      </c>
      <c r="E313" t="str">
        <f t="array" ref="E313">IFERROR(VLOOKUP(R313,sheet1!$G$2:$H$19,2,FALSE),"")</f>
        <v/>
      </c>
      <c r="Q313" t="str">
        <f t="shared" si="15"/>
        <v/>
      </c>
      <c r="R313" t="str">
        <f t="shared" si="14"/>
        <v/>
      </c>
      <c r="S313" t="str">
        <f t="shared" si="16"/>
        <v/>
      </c>
    </row>
    <row r="314" spans="4:19">
      <c r="D314" t="str">
        <f t="array" ref="D314">IFERROR(VLOOKUP(S314,sheet1!$A$2:$B$11,2,FALSE),"")</f>
        <v/>
      </c>
      <c r="E314" t="str">
        <f t="array" ref="E314">IFERROR(VLOOKUP(R314,sheet1!$G$2:$H$19,2,FALSE),"")</f>
        <v/>
      </c>
      <c r="Q314" t="str">
        <f t="shared" si="15"/>
        <v/>
      </c>
      <c r="R314" t="str">
        <f t="shared" si="14"/>
        <v/>
      </c>
      <c r="S314" t="str">
        <f t="shared" si="16"/>
        <v/>
      </c>
    </row>
    <row r="315" spans="4:19">
      <c r="D315" t="str">
        <f t="array" ref="D315">IFERROR(VLOOKUP(S315,sheet1!$A$2:$B$11,2,FALSE),"")</f>
        <v/>
      </c>
      <c r="E315" t="str">
        <f t="array" ref="E315">IFERROR(VLOOKUP(R315,sheet1!$G$2:$H$19,2,FALSE),"")</f>
        <v/>
      </c>
      <c r="Q315" t="str">
        <f t="shared" si="15"/>
        <v/>
      </c>
      <c r="R315" t="str">
        <f t="shared" si="14"/>
        <v/>
      </c>
      <c r="S315" t="str">
        <f t="shared" si="16"/>
        <v/>
      </c>
    </row>
    <row r="316" spans="4:19">
      <c r="D316" t="str">
        <f t="array" ref="D316">IFERROR(VLOOKUP(S316,sheet1!$A$2:$B$11,2,FALSE),"")</f>
        <v/>
      </c>
      <c r="E316" t="str">
        <f t="array" ref="E316">IFERROR(VLOOKUP(R316,sheet1!$G$2:$H$19,2,FALSE),"")</f>
        <v/>
      </c>
      <c r="Q316" t="str">
        <f t="shared" si="15"/>
        <v/>
      </c>
      <c r="R316" t="str">
        <f t="shared" si="14"/>
        <v/>
      </c>
      <c r="S316" t="str">
        <f t="shared" si="16"/>
        <v/>
      </c>
    </row>
    <row r="317" spans="4:19">
      <c r="D317" t="str">
        <f t="array" ref="D317">IFERROR(VLOOKUP(S317,sheet1!$A$2:$B$11,2,FALSE),"")</f>
        <v/>
      </c>
      <c r="E317" t="str">
        <f t="array" ref="E317">IFERROR(VLOOKUP(R317,sheet1!$G$2:$H$19,2,FALSE),"")</f>
        <v/>
      </c>
      <c r="Q317" t="str">
        <f t="shared" si="15"/>
        <v/>
      </c>
      <c r="R317" t="str">
        <f t="shared" si="14"/>
        <v/>
      </c>
      <c r="S317" t="str">
        <f t="shared" si="16"/>
        <v/>
      </c>
    </row>
    <row r="318" spans="4:19">
      <c r="D318" t="str">
        <f t="array" ref="D318">IFERROR(VLOOKUP(S318,sheet1!$A$2:$B$11,2,FALSE),"")</f>
        <v/>
      </c>
      <c r="E318" t="str">
        <f t="array" ref="E318">IFERROR(VLOOKUP(R318,sheet1!$G$2:$H$19,2,FALSE),"")</f>
        <v/>
      </c>
      <c r="Q318" t="str">
        <f t="shared" si="15"/>
        <v/>
      </c>
      <c r="R318" t="str">
        <f t="shared" si="14"/>
        <v/>
      </c>
      <c r="S318" t="str">
        <f t="shared" si="16"/>
        <v/>
      </c>
    </row>
    <row r="319" spans="4:19">
      <c r="D319" t="str">
        <f t="array" ref="D319">IFERROR(VLOOKUP(S319,sheet1!$A$2:$B$11,2,FALSE),"")</f>
        <v/>
      </c>
      <c r="E319" t="str">
        <f t="array" ref="E319">IFERROR(VLOOKUP(R319,sheet1!$G$2:$H$19,2,FALSE),"")</f>
        <v/>
      </c>
      <c r="Q319" t="str">
        <f t="shared" si="15"/>
        <v/>
      </c>
      <c r="R319" t="str">
        <f t="shared" si="14"/>
        <v/>
      </c>
      <c r="S319" t="str">
        <f t="shared" si="16"/>
        <v/>
      </c>
    </row>
    <row r="320" spans="4:19">
      <c r="D320" t="str">
        <f t="array" ref="D320">IFERROR(VLOOKUP(S320,sheet1!$A$2:$B$11,2,FALSE),"")</f>
        <v/>
      </c>
      <c r="E320" t="str">
        <f t="array" ref="E320">IFERROR(VLOOKUP(R320,sheet1!$G$2:$H$19,2,FALSE),"")</f>
        <v/>
      </c>
      <c r="Q320" t="str">
        <f t="shared" si="15"/>
        <v/>
      </c>
      <c r="R320" t="str">
        <f t="shared" si="14"/>
        <v/>
      </c>
      <c r="S320" t="str">
        <f t="shared" si="16"/>
        <v/>
      </c>
    </row>
    <row r="321" spans="4:19">
      <c r="D321" t="str">
        <f t="array" ref="D321">IFERROR(VLOOKUP(S321,sheet1!$A$2:$B$11,2,FALSE),"")</f>
        <v/>
      </c>
      <c r="E321" t="str">
        <f t="array" ref="E321">IFERROR(VLOOKUP(R321,sheet1!$G$2:$H$19,2,FALSE),"")</f>
        <v/>
      </c>
      <c r="Q321" t="str">
        <f t="shared" si="15"/>
        <v/>
      </c>
      <c r="R321" t="str">
        <f t="shared" si="14"/>
        <v/>
      </c>
      <c r="S321" t="str">
        <f t="shared" si="16"/>
        <v/>
      </c>
    </row>
    <row r="322" spans="4:19">
      <c r="D322" t="str">
        <f t="array" ref="D322">IFERROR(VLOOKUP(S322,sheet1!$A$2:$B$11,2,FALSE),"")</f>
        <v/>
      </c>
      <c r="E322" t="str">
        <f t="array" ref="E322">IFERROR(VLOOKUP(R322,sheet1!$G$2:$H$19,2,FALSE),"")</f>
        <v/>
      </c>
      <c r="Q322" t="str">
        <f t="shared" si="15"/>
        <v/>
      </c>
      <c r="R322" t="str">
        <f t="shared" si="14"/>
        <v/>
      </c>
      <c r="S322" t="str">
        <f t="shared" si="16"/>
        <v/>
      </c>
    </row>
    <row r="323" spans="4:19">
      <c r="D323" t="str">
        <f t="array" ref="D323">IFERROR(VLOOKUP(S323,sheet1!$A$2:$B$11,2,FALSE),"")</f>
        <v/>
      </c>
      <c r="E323" t="str">
        <f t="array" ref="E323">IFERROR(VLOOKUP(R323,sheet1!$G$2:$H$19,2,FALSE),"")</f>
        <v/>
      </c>
      <c r="Q323" t="str">
        <f t="shared" si="15"/>
        <v/>
      </c>
      <c r="R323" t="str">
        <f t="shared" si="14"/>
        <v/>
      </c>
      <c r="S323" t="str">
        <f t="shared" si="16"/>
        <v/>
      </c>
    </row>
    <row r="324" spans="4:19">
      <c r="D324" t="str">
        <f t="array" ref="D324">IFERROR(VLOOKUP(S324,sheet1!$A$2:$B$11,2,FALSE),"")</f>
        <v/>
      </c>
      <c r="E324" t="str">
        <f t="array" ref="E324">IFERROR(VLOOKUP(R324,sheet1!$G$2:$H$19,2,FALSE),"")</f>
        <v/>
      </c>
      <c r="Q324" t="str">
        <f t="shared" si="15"/>
        <v/>
      </c>
      <c r="R324" t="str">
        <f t="shared" si="14"/>
        <v/>
      </c>
      <c r="S324" t="str">
        <f t="shared" si="16"/>
        <v/>
      </c>
    </row>
    <row r="325" spans="4:19">
      <c r="D325" t="str">
        <f t="array" ref="D325">IFERROR(VLOOKUP(S325,sheet1!$A$2:$B$11,2,FALSE),"")</f>
        <v/>
      </c>
      <c r="E325" t="str">
        <f t="array" ref="E325">IFERROR(VLOOKUP(R325,sheet1!$G$2:$H$19,2,FALSE),"")</f>
        <v/>
      </c>
      <c r="Q325" t="str">
        <f t="shared" si="15"/>
        <v/>
      </c>
      <c r="R325" t="str">
        <f t="shared" ref="R325:R388" si="17">LEFT(Q325,2)</f>
        <v/>
      </c>
      <c r="S325" t="str">
        <f t="shared" si="16"/>
        <v/>
      </c>
    </row>
    <row r="326" spans="4:19">
      <c r="D326" t="str">
        <f t="array" ref="D326">IFERROR(VLOOKUP(S326,sheet1!$A$2:$B$11,2,FALSE),"")</f>
        <v/>
      </c>
      <c r="E326" t="str">
        <f t="array" ref="E326">IFERROR(VLOOKUP(R326,sheet1!$G$2:$H$19,2,FALSE),"")</f>
        <v/>
      </c>
      <c r="Q326" t="str">
        <f t="shared" si="15"/>
        <v/>
      </c>
      <c r="R326" t="str">
        <f t="shared" si="17"/>
        <v/>
      </c>
      <c r="S326" t="str">
        <f t="shared" si="16"/>
        <v/>
      </c>
    </row>
    <row r="327" spans="4:19">
      <c r="D327" t="str">
        <f t="array" ref="D327">IFERROR(VLOOKUP(S327,sheet1!$A$2:$B$11,2,FALSE),"")</f>
        <v/>
      </c>
      <c r="E327" t="str">
        <f t="array" ref="E327">IFERROR(VLOOKUP(R327,sheet1!$G$2:$H$19,2,FALSE),"")</f>
        <v/>
      </c>
      <c r="Q327" t="str">
        <f t="shared" si="15"/>
        <v/>
      </c>
      <c r="R327" t="str">
        <f t="shared" si="17"/>
        <v/>
      </c>
      <c r="S327" t="str">
        <f t="shared" si="16"/>
        <v/>
      </c>
    </row>
    <row r="328" spans="4:19">
      <c r="D328" t="str">
        <f t="array" ref="D328">IFERROR(VLOOKUP(S328,sheet1!$A$2:$B$11,2,FALSE),"")</f>
        <v/>
      </c>
      <c r="E328" t="str">
        <f t="array" ref="E328">IFERROR(VLOOKUP(R328,sheet1!$G$2:$H$19,2,FALSE),"")</f>
        <v/>
      </c>
      <c r="Q328" t="str">
        <f t="shared" si="15"/>
        <v/>
      </c>
      <c r="R328" t="str">
        <f t="shared" si="17"/>
        <v/>
      </c>
      <c r="S328" t="str">
        <f t="shared" si="16"/>
        <v/>
      </c>
    </row>
    <row r="329" spans="4:19">
      <c r="D329" t="str">
        <f t="array" ref="D329">IFERROR(VLOOKUP(S329,sheet1!$A$2:$B$11,2,FALSE),"")</f>
        <v/>
      </c>
      <c r="E329" t="str">
        <f t="array" ref="E329">IFERROR(VLOOKUP(R329,sheet1!$G$2:$H$19,2,FALSE),"")</f>
        <v/>
      </c>
      <c r="Q329" t="str">
        <f t="shared" si="15"/>
        <v/>
      </c>
      <c r="R329" t="str">
        <f t="shared" si="17"/>
        <v/>
      </c>
      <c r="S329" t="str">
        <f t="shared" si="16"/>
        <v/>
      </c>
    </row>
    <row r="330" spans="4:19">
      <c r="D330" t="str">
        <f t="array" ref="D330">IFERROR(VLOOKUP(S330,sheet1!$A$2:$B$11,2,FALSE),"")</f>
        <v/>
      </c>
      <c r="E330" t="str">
        <f t="array" ref="E330">IFERROR(VLOOKUP(R330,sheet1!$G$2:$H$19,2,FALSE),"")</f>
        <v/>
      </c>
      <c r="Q330" t="str">
        <f t="shared" si="15"/>
        <v/>
      </c>
      <c r="R330" t="str">
        <f t="shared" si="17"/>
        <v/>
      </c>
      <c r="S330" t="str">
        <f t="shared" si="16"/>
        <v/>
      </c>
    </row>
    <row r="331" spans="4:19">
      <c r="D331" t="str">
        <f t="array" ref="D331">IFERROR(VLOOKUP(S331,sheet1!$A$2:$B$11,2,FALSE),"")</f>
        <v/>
      </c>
      <c r="E331" t="str">
        <f t="array" ref="E331">IFERROR(VLOOKUP(R331,sheet1!$G$2:$H$19,2,FALSE),"")</f>
        <v/>
      </c>
      <c r="Q331" t="str">
        <f t="shared" si="15"/>
        <v/>
      </c>
      <c r="R331" t="str">
        <f t="shared" si="17"/>
        <v/>
      </c>
      <c r="S331" t="str">
        <f t="shared" si="16"/>
        <v/>
      </c>
    </row>
    <row r="332" spans="4:19">
      <c r="D332" t="str">
        <f t="array" ref="D332">IFERROR(VLOOKUP(S332,sheet1!$A$2:$B$11,2,FALSE),"")</f>
        <v/>
      </c>
      <c r="E332" t="str">
        <f t="array" ref="E332">IFERROR(VLOOKUP(R332,sheet1!$G$2:$H$19,2,FALSE),"")</f>
        <v/>
      </c>
      <c r="Q332" t="str">
        <f t="shared" si="15"/>
        <v/>
      </c>
      <c r="R332" t="str">
        <f t="shared" si="17"/>
        <v/>
      </c>
      <c r="S332" t="str">
        <f t="shared" si="16"/>
        <v/>
      </c>
    </row>
    <row r="333" spans="4:19">
      <c r="D333" t="str">
        <f t="array" ref="D333">IFERROR(VLOOKUP(S333,sheet1!$A$2:$B$11,2,FALSE),"")</f>
        <v/>
      </c>
      <c r="E333" t="str">
        <f t="array" ref="E333">IFERROR(VLOOKUP(R333,sheet1!$G$2:$H$19,2,FALSE),"")</f>
        <v/>
      </c>
      <c r="Q333" t="str">
        <f t="shared" si="15"/>
        <v/>
      </c>
      <c r="R333" t="str">
        <f t="shared" si="17"/>
        <v/>
      </c>
      <c r="S333" t="str">
        <f t="shared" si="16"/>
        <v/>
      </c>
    </row>
    <row r="334" spans="4:19">
      <c r="D334" t="str">
        <f t="array" ref="D334">IFERROR(VLOOKUP(S334,sheet1!$A$2:$B$11,2,FALSE),"")</f>
        <v/>
      </c>
      <c r="E334" t="str">
        <f t="array" ref="E334">IFERROR(VLOOKUP(R334,sheet1!$G$2:$H$19,2,FALSE),"")</f>
        <v/>
      </c>
      <c r="Q334" t="str">
        <f t="shared" si="15"/>
        <v/>
      </c>
      <c r="R334" t="str">
        <f t="shared" si="17"/>
        <v/>
      </c>
      <c r="S334" t="str">
        <f t="shared" si="16"/>
        <v/>
      </c>
    </row>
    <row r="335" spans="4:19">
      <c r="D335" t="str">
        <f t="array" ref="D335">IFERROR(VLOOKUP(S335,sheet1!$A$2:$B$11,2,FALSE),"")</f>
        <v/>
      </c>
      <c r="E335" t="str">
        <f t="array" ref="E335">IFERROR(VLOOKUP(R335,sheet1!$G$2:$H$19,2,FALSE),"")</f>
        <v/>
      </c>
      <c r="Q335" t="str">
        <f t="shared" si="15"/>
        <v/>
      </c>
      <c r="R335" t="str">
        <f t="shared" si="17"/>
        <v/>
      </c>
      <c r="S335" t="str">
        <f t="shared" si="16"/>
        <v/>
      </c>
    </row>
    <row r="336" spans="4:19">
      <c r="D336" t="str">
        <f t="array" ref="D336">IFERROR(VLOOKUP(S336,sheet1!$A$2:$B$11,2,FALSE),"")</f>
        <v/>
      </c>
      <c r="E336" t="str">
        <f t="array" ref="E336">IFERROR(VLOOKUP(R336,sheet1!$G$2:$H$19,2,FALSE),"")</f>
        <v/>
      </c>
      <c r="Q336" t="str">
        <f t="shared" si="15"/>
        <v/>
      </c>
      <c r="R336" t="str">
        <f t="shared" si="17"/>
        <v/>
      </c>
      <c r="S336" t="str">
        <f t="shared" si="16"/>
        <v/>
      </c>
    </row>
    <row r="337" spans="4:19">
      <c r="D337" t="str">
        <f t="array" ref="D337">IFERROR(VLOOKUP(S337,sheet1!$A$2:$B$11,2,FALSE),"")</f>
        <v/>
      </c>
      <c r="E337" t="str">
        <f t="array" ref="E337">IFERROR(VLOOKUP(R337,sheet1!$G$2:$H$19,2,FALSE),"")</f>
        <v/>
      </c>
      <c r="Q337" t="str">
        <f t="shared" si="15"/>
        <v/>
      </c>
      <c r="R337" t="str">
        <f t="shared" si="17"/>
        <v/>
      </c>
      <c r="S337" t="str">
        <f t="shared" si="16"/>
        <v/>
      </c>
    </row>
    <row r="338" spans="4:19">
      <c r="D338" t="str">
        <f t="array" ref="D338">IFERROR(VLOOKUP(S338,sheet1!$A$2:$B$11,2,FALSE),"")</f>
        <v/>
      </c>
      <c r="E338" t="str">
        <f t="array" ref="E338">IFERROR(VLOOKUP(R338,sheet1!$G$2:$H$19,2,FALSE),"")</f>
        <v/>
      </c>
      <c r="Q338" t="str">
        <f t="shared" si="15"/>
        <v/>
      </c>
      <c r="R338" t="str">
        <f t="shared" si="17"/>
        <v/>
      </c>
      <c r="S338" t="str">
        <f t="shared" si="16"/>
        <v/>
      </c>
    </row>
    <row r="339" spans="4:19">
      <c r="D339" t="str">
        <f t="array" ref="D339">IFERROR(VLOOKUP(S339,sheet1!$A$2:$B$11,2,FALSE),"")</f>
        <v/>
      </c>
      <c r="E339" t="str">
        <f t="array" ref="E339">IFERROR(VLOOKUP(R339,sheet1!$G$2:$H$19,2,FALSE),"")</f>
        <v/>
      </c>
      <c r="Q339" t="str">
        <f t="shared" si="15"/>
        <v/>
      </c>
      <c r="R339" t="str">
        <f t="shared" si="17"/>
        <v/>
      </c>
      <c r="S339" t="str">
        <f t="shared" si="16"/>
        <v/>
      </c>
    </row>
    <row r="340" spans="4:19">
      <c r="D340" t="str">
        <f t="array" ref="D340">IFERROR(VLOOKUP(S340,sheet1!$A$2:$B$11,2,FALSE),"")</f>
        <v/>
      </c>
      <c r="E340" t="str">
        <f t="array" ref="E340">IFERROR(VLOOKUP(R340,sheet1!$G$2:$H$19,2,FALSE),"")</f>
        <v/>
      </c>
      <c r="Q340" t="str">
        <f t="shared" si="15"/>
        <v/>
      </c>
      <c r="R340" t="str">
        <f t="shared" si="17"/>
        <v/>
      </c>
      <c r="S340" t="str">
        <f t="shared" si="16"/>
        <v/>
      </c>
    </row>
    <row r="341" spans="4:19">
      <c r="D341" t="str">
        <f t="array" ref="D341">IFERROR(VLOOKUP(S341,sheet1!$A$2:$B$11,2,FALSE),"")</f>
        <v/>
      </c>
      <c r="E341" t="str">
        <f t="array" ref="E341">IFERROR(VLOOKUP(R341,sheet1!$G$2:$H$19,2,FALSE),"")</f>
        <v/>
      </c>
      <c r="Q341" t="str">
        <f t="shared" si="15"/>
        <v/>
      </c>
      <c r="R341" t="str">
        <f t="shared" si="17"/>
        <v/>
      </c>
      <c r="S341" t="str">
        <f t="shared" si="16"/>
        <v/>
      </c>
    </row>
    <row r="342" spans="4:19">
      <c r="D342" t="str">
        <f t="array" ref="D342">IFERROR(VLOOKUP(S342,sheet1!$A$2:$B$11,2,FALSE),"")</f>
        <v/>
      </c>
      <c r="E342" t="str">
        <f t="array" ref="E342">IFERROR(VLOOKUP(R342,sheet1!$G$2:$H$19,2,FALSE),"")</f>
        <v/>
      </c>
      <c r="Q342" t="str">
        <f t="shared" si="15"/>
        <v/>
      </c>
      <c r="R342" t="str">
        <f t="shared" si="17"/>
        <v/>
      </c>
      <c r="S342" t="str">
        <f t="shared" si="16"/>
        <v/>
      </c>
    </row>
    <row r="343" spans="4:19">
      <c r="D343" t="str">
        <f t="array" ref="D343">IFERROR(VLOOKUP(S343,sheet1!$A$2:$B$11,2,FALSE),"")</f>
        <v/>
      </c>
      <c r="E343" t="str">
        <f t="array" ref="E343">IFERROR(VLOOKUP(R343,sheet1!$G$2:$H$19,2,FALSE),"")</f>
        <v/>
      </c>
      <c r="Q343" t="str">
        <f t="shared" si="15"/>
        <v/>
      </c>
      <c r="R343" t="str">
        <f t="shared" si="17"/>
        <v/>
      </c>
      <c r="S343" t="str">
        <f t="shared" si="16"/>
        <v/>
      </c>
    </row>
    <row r="344" spans="4:19">
      <c r="D344" t="str">
        <f t="array" ref="D344">IFERROR(VLOOKUP(S344,sheet1!$A$2:$B$11,2,FALSE),"")</f>
        <v/>
      </c>
      <c r="E344" t="str">
        <f t="array" ref="E344">IFERROR(VLOOKUP(R344,sheet1!$G$2:$H$19,2,FALSE),"")</f>
        <v/>
      </c>
      <c r="Q344" t="str">
        <f t="shared" ref="Q344:Q407" si="18">RIGHT(B344,14)</f>
        <v/>
      </c>
      <c r="R344" t="str">
        <f t="shared" si="17"/>
        <v/>
      </c>
      <c r="S344" t="str">
        <f t="shared" ref="S344:S407" si="19">SUBSTITUTE(B344,Q344,"")</f>
        <v/>
      </c>
    </row>
    <row r="345" spans="4:19">
      <c r="D345" t="str">
        <f t="array" ref="D345">IFERROR(VLOOKUP(S345,sheet1!$A$2:$B$11,2,FALSE),"")</f>
        <v/>
      </c>
      <c r="E345" t="str">
        <f t="array" ref="E345">IFERROR(VLOOKUP(R345,sheet1!$G$2:$H$19,2,FALSE),"")</f>
        <v/>
      </c>
      <c r="Q345" t="str">
        <f t="shared" si="18"/>
        <v/>
      </c>
      <c r="R345" t="str">
        <f t="shared" si="17"/>
        <v/>
      </c>
      <c r="S345" t="str">
        <f t="shared" si="19"/>
        <v/>
      </c>
    </row>
    <row r="346" spans="4:19">
      <c r="D346" t="str">
        <f t="array" ref="D346">IFERROR(VLOOKUP(S346,sheet1!$A$2:$B$11,2,FALSE),"")</f>
        <v/>
      </c>
      <c r="E346" t="str">
        <f t="array" ref="E346">IFERROR(VLOOKUP(R346,sheet1!$G$2:$H$19,2,FALSE),"")</f>
        <v/>
      </c>
      <c r="Q346" t="str">
        <f t="shared" si="18"/>
        <v/>
      </c>
      <c r="R346" t="str">
        <f t="shared" si="17"/>
        <v/>
      </c>
      <c r="S346" t="str">
        <f t="shared" si="19"/>
        <v/>
      </c>
    </row>
    <row r="347" spans="4:19">
      <c r="D347" t="str">
        <f t="array" ref="D347">IFERROR(VLOOKUP(S347,sheet1!$A$2:$B$11,2,FALSE),"")</f>
        <v/>
      </c>
      <c r="E347" t="str">
        <f t="array" ref="E347">IFERROR(VLOOKUP(R347,sheet1!$G$2:$H$19,2,FALSE),"")</f>
        <v/>
      </c>
      <c r="Q347" t="str">
        <f t="shared" si="18"/>
        <v/>
      </c>
      <c r="R347" t="str">
        <f t="shared" si="17"/>
        <v/>
      </c>
      <c r="S347" t="str">
        <f t="shared" si="19"/>
        <v/>
      </c>
    </row>
    <row r="348" spans="4:19">
      <c r="D348" t="str">
        <f t="array" ref="D348">IFERROR(VLOOKUP(S348,sheet1!$A$2:$B$11,2,FALSE),"")</f>
        <v/>
      </c>
      <c r="E348" t="str">
        <f t="array" ref="E348">IFERROR(VLOOKUP(R348,sheet1!$G$2:$H$19,2,FALSE),"")</f>
        <v/>
      </c>
      <c r="Q348" t="str">
        <f t="shared" si="18"/>
        <v/>
      </c>
      <c r="R348" t="str">
        <f t="shared" si="17"/>
        <v/>
      </c>
      <c r="S348" t="str">
        <f t="shared" si="19"/>
        <v/>
      </c>
    </row>
    <row r="349" spans="4:19">
      <c r="D349" t="str">
        <f t="array" ref="D349">IFERROR(VLOOKUP(S349,sheet1!$A$2:$B$11,2,FALSE),"")</f>
        <v/>
      </c>
      <c r="E349" t="str">
        <f t="array" ref="E349">IFERROR(VLOOKUP(R349,sheet1!$G$2:$H$19,2,FALSE),"")</f>
        <v/>
      </c>
      <c r="Q349" t="str">
        <f t="shared" si="18"/>
        <v/>
      </c>
      <c r="R349" t="str">
        <f t="shared" si="17"/>
        <v/>
      </c>
      <c r="S349" t="str">
        <f t="shared" si="19"/>
        <v/>
      </c>
    </row>
    <row r="350" spans="4:19">
      <c r="D350" t="str">
        <f t="array" ref="D350">IFERROR(VLOOKUP(S350,sheet1!$A$2:$B$11,2,FALSE),"")</f>
        <v/>
      </c>
      <c r="E350" t="str">
        <f t="array" ref="E350">IFERROR(VLOOKUP(R350,sheet1!$G$2:$H$19,2,FALSE),"")</f>
        <v/>
      </c>
      <c r="Q350" t="str">
        <f t="shared" si="18"/>
        <v/>
      </c>
      <c r="R350" t="str">
        <f t="shared" si="17"/>
        <v/>
      </c>
      <c r="S350" t="str">
        <f t="shared" si="19"/>
        <v/>
      </c>
    </row>
    <row r="351" spans="4:19">
      <c r="D351" t="str">
        <f t="array" ref="D351">IFERROR(VLOOKUP(S351,sheet1!$A$2:$B$11,2,FALSE),"")</f>
        <v/>
      </c>
      <c r="E351" t="str">
        <f t="array" ref="E351">IFERROR(VLOOKUP(R351,sheet1!$G$2:$H$19,2,FALSE),"")</f>
        <v/>
      </c>
      <c r="Q351" t="str">
        <f t="shared" si="18"/>
        <v/>
      </c>
      <c r="R351" t="str">
        <f t="shared" si="17"/>
        <v/>
      </c>
      <c r="S351" t="str">
        <f t="shared" si="19"/>
        <v/>
      </c>
    </row>
    <row r="352" spans="4:19">
      <c r="D352" t="str">
        <f t="array" ref="D352">IFERROR(VLOOKUP(S352,sheet1!$A$2:$B$11,2,FALSE),"")</f>
        <v/>
      </c>
      <c r="E352" t="str">
        <f t="array" ref="E352">IFERROR(VLOOKUP(R352,sheet1!$G$2:$H$19,2,FALSE),"")</f>
        <v/>
      </c>
      <c r="Q352" t="str">
        <f t="shared" si="18"/>
        <v/>
      </c>
      <c r="R352" t="str">
        <f t="shared" si="17"/>
        <v/>
      </c>
      <c r="S352" t="str">
        <f t="shared" si="19"/>
        <v/>
      </c>
    </row>
    <row r="353" spans="4:19">
      <c r="D353" t="str">
        <f t="array" ref="D353">IFERROR(VLOOKUP(S353,sheet1!$A$2:$B$11,2,FALSE),"")</f>
        <v/>
      </c>
      <c r="E353" t="str">
        <f t="array" ref="E353">IFERROR(VLOOKUP(R353,sheet1!$G$2:$H$19,2,FALSE),"")</f>
        <v/>
      </c>
      <c r="Q353" t="str">
        <f t="shared" si="18"/>
        <v/>
      </c>
      <c r="R353" t="str">
        <f t="shared" si="17"/>
        <v/>
      </c>
      <c r="S353" t="str">
        <f t="shared" si="19"/>
        <v/>
      </c>
    </row>
    <row r="354" spans="4:19">
      <c r="D354" t="str">
        <f t="array" ref="D354">IFERROR(VLOOKUP(S354,sheet1!$A$2:$B$11,2,FALSE),"")</f>
        <v/>
      </c>
      <c r="E354" t="str">
        <f t="array" ref="E354">IFERROR(VLOOKUP(R354,sheet1!$G$2:$H$19,2,FALSE),"")</f>
        <v/>
      </c>
      <c r="Q354" t="str">
        <f t="shared" si="18"/>
        <v/>
      </c>
      <c r="R354" t="str">
        <f t="shared" si="17"/>
        <v/>
      </c>
      <c r="S354" t="str">
        <f t="shared" si="19"/>
        <v/>
      </c>
    </row>
    <row r="355" spans="4:19">
      <c r="D355" t="str">
        <f t="array" ref="D355">IFERROR(VLOOKUP(S355,sheet1!$A$2:$B$11,2,FALSE),"")</f>
        <v/>
      </c>
      <c r="E355" t="str">
        <f t="array" ref="E355">IFERROR(VLOOKUP(R355,sheet1!$G$2:$H$19,2,FALSE),"")</f>
        <v/>
      </c>
      <c r="Q355" t="str">
        <f t="shared" si="18"/>
        <v/>
      </c>
      <c r="R355" t="str">
        <f t="shared" si="17"/>
        <v/>
      </c>
      <c r="S355" t="str">
        <f t="shared" si="19"/>
        <v/>
      </c>
    </row>
    <row r="356" spans="4:19">
      <c r="D356" t="str">
        <f t="array" ref="D356">IFERROR(VLOOKUP(S356,sheet1!$A$2:$B$11,2,FALSE),"")</f>
        <v/>
      </c>
      <c r="E356" t="str">
        <f t="array" ref="E356">IFERROR(VLOOKUP(R356,sheet1!$G$2:$H$19,2,FALSE),"")</f>
        <v/>
      </c>
      <c r="Q356" t="str">
        <f t="shared" si="18"/>
        <v/>
      </c>
      <c r="R356" t="str">
        <f t="shared" si="17"/>
        <v/>
      </c>
      <c r="S356" t="str">
        <f t="shared" si="19"/>
        <v/>
      </c>
    </row>
    <row r="357" spans="4:19">
      <c r="D357" t="str">
        <f t="array" ref="D357">IFERROR(VLOOKUP(S357,sheet1!$A$2:$B$11,2,FALSE),"")</f>
        <v/>
      </c>
      <c r="E357" t="str">
        <f t="array" ref="E357">IFERROR(VLOOKUP(R357,sheet1!$G$2:$H$19,2,FALSE),"")</f>
        <v/>
      </c>
      <c r="Q357" t="str">
        <f t="shared" si="18"/>
        <v/>
      </c>
      <c r="R357" t="str">
        <f t="shared" si="17"/>
        <v/>
      </c>
      <c r="S357" t="str">
        <f t="shared" si="19"/>
        <v/>
      </c>
    </row>
    <row r="358" spans="4:19">
      <c r="D358" t="str">
        <f t="array" ref="D358">IFERROR(VLOOKUP(S358,sheet1!$A$2:$B$11,2,FALSE),"")</f>
        <v/>
      </c>
      <c r="E358" t="str">
        <f t="array" ref="E358">IFERROR(VLOOKUP(R358,sheet1!$G$2:$H$19,2,FALSE),"")</f>
        <v/>
      </c>
      <c r="Q358" t="str">
        <f t="shared" si="18"/>
        <v/>
      </c>
      <c r="R358" t="str">
        <f t="shared" si="17"/>
        <v/>
      </c>
      <c r="S358" t="str">
        <f t="shared" si="19"/>
        <v/>
      </c>
    </row>
    <row r="359" spans="4:19">
      <c r="D359" t="str">
        <f t="array" ref="D359">IFERROR(VLOOKUP(S359,sheet1!$A$2:$B$11,2,FALSE),"")</f>
        <v/>
      </c>
      <c r="E359" t="str">
        <f t="array" ref="E359">IFERROR(VLOOKUP(R359,sheet1!$G$2:$H$19,2,FALSE),"")</f>
        <v/>
      </c>
      <c r="Q359" t="str">
        <f t="shared" si="18"/>
        <v/>
      </c>
      <c r="R359" t="str">
        <f t="shared" si="17"/>
        <v/>
      </c>
      <c r="S359" t="str">
        <f t="shared" si="19"/>
        <v/>
      </c>
    </row>
    <row r="360" spans="4:19">
      <c r="D360" t="str">
        <f t="array" ref="D360">IFERROR(VLOOKUP(S360,sheet1!$A$2:$B$11,2,FALSE),"")</f>
        <v/>
      </c>
      <c r="E360" t="str">
        <f t="array" ref="E360">IFERROR(VLOOKUP(R360,sheet1!$G$2:$H$19,2,FALSE),"")</f>
        <v/>
      </c>
      <c r="Q360" t="str">
        <f t="shared" si="18"/>
        <v/>
      </c>
      <c r="R360" t="str">
        <f t="shared" si="17"/>
        <v/>
      </c>
      <c r="S360" t="str">
        <f t="shared" si="19"/>
        <v/>
      </c>
    </row>
    <row r="361" spans="4:19">
      <c r="D361" t="str">
        <f t="array" ref="D361">IFERROR(VLOOKUP(S361,sheet1!$A$2:$B$11,2,FALSE),"")</f>
        <v/>
      </c>
      <c r="E361" t="str">
        <f t="array" ref="E361">IFERROR(VLOOKUP(R361,sheet1!$G$2:$H$19,2,FALSE),"")</f>
        <v/>
      </c>
      <c r="Q361" t="str">
        <f t="shared" si="18"/>
        <v/>
      </c>
      <c r="R361" t="str">
        <f t="shared" si="17"/>
        <v/>
      </c>
      <c r="S361" t="str">
        <f t="shared" si="19"/>
        <v/>
      </c>
    </row>
    <row r="362" spans="4:19">
      <c r="D362" t="str">
        <f t="array" ref="D362">IFERROR(VLOOKUP(S362,sheet1!$A$2:$B$11,2,FALSE),"")</f>
        <v/>
      </c>
      <c r="E362" t="str">
        <f t="array" ref="E362">IFERROR(VLOOKUP(R362,sheet1!$G$2:$H$19,2,FALSE),"")</f>
        <v/>
      </c>
      <c r="Q362" t="str">
        <f t="shared" si="18"/>
        <v/>
      </c>
      <c r="R362" t="str">
        <f t="shared" si="17"/>
        <v/>
      </c>
      <c r="S362" t="str">
        <f t="shared" si="19"/>
        <v/>
      </c>
    </row>
    <row r="363" spans="4:19">
      <c r="D363" t="str">
        <f t="array" ref="D363">IFERROR(VLOOKUP(S363,sheet1!$A$2:$B$11,2,FALSE),"")</f>
        <v/>
      </c>
      <c r="E363" t="str">
        <f t="array" ref="E363">IFERROR(VLOOKUP(R363,sheet1!$G$2:$H$19,2,FALSE),"")</f>
        <v/>
      </c>
      <c r="Q363" t="str">
        <f t="shared" si="18"/>
        <v/>
      </c>
      <c r="R363" t="str">
        <f t="shared" si="17"/>
        <v/>
      </c>
      <c r="S363" t="str">
        <f t="shared" si="19"/>
        <v/>
      </c>
    </row>
    <row r="364" spans="4:19">
      <c r="D364" t="str">
        <f t="array" ref="D364">IFERROR(VLOOKUP(S364,sheet1!$A$2:$B$11,2,FALSE),"")</f>
        <v/>
      </c>
      <c r="E364" t="str">
        <f t="array" ref="E364">IFERROR(VLOOKUP(R364,sheet1!$G$2:$H$19,2,FALSE),"")</f>
        <v/>
      </c>
      <c r="Q364" t="str">
        <f t="shared" si="18"/>
        <v/>
      </c>
      <c r="R364" t="str">
        <f t="shared" si="17"/>
        <v/>
      </c>
      <c r="S364" t="str">
        <f t="shared" si="19"/>
        <v/>
      </c>
    </row>
    <row r="365" spans="4:19">
      <c r="D365" t="str">
        <f t="array" ref="D365">IFERROR(VLOOKUP(S365,sheet1!$A$2:$B$11,2,FALSE),"")</f>
        <v/>
      </c>
      <c r="E365" t="str">
        <f t="array" ref="E365">IFERROR(VLOOKUP(R365,sheet1!$G$2:$H$19,2,FALSE),"")</f>
        <v/>
      </c>
      <c r="Q365" t="str">
        <f t="shared" si="18"/>
        <v/>
      </c>
      <c r="R365" t="str">
        <f t="shared" si="17"/>
        <v/>
      </c>
      <c r="S365" t="str">
        <f t="shared" si="19"/>
        <v/>
      </c>
    </row>
    <row r="366" spans="4:19">
      <c r="D366" t="str">
        <f t="array" ref="D366">IFERROR(VLOOKUP(S366,sheet1!$A$2:$B$11,2,FALSE),"")</f>
        <v/>
      </c>
      <c r="E366" t="str">
        <f t="array" ref="E366">IFERROR(VLOOKUP(R366,sheet1!$G$2:$H$19,2,FALSE),"")</f>
        <v/>
      </c>
      <c r="Q366" t="str">
        <f t="shared" si="18"/>
        <v/>
      </c>
      <c r="R366" t="str">
        <f t="shared" si="17"/>
        <v/>
      </c>
      <c r="S366" t="str">
        <f t="shared" si="19"/>
        <v/>
      </c>
    </row>
    <row r="367" spans="4:19">
      <c r="D367" t="str">
        <f t="array" ref="D367">IFERROR(VLOOKUP(S367,sheet1!$A$2:$B$11,2,FALSE),"")</f>
        <v/>
      </c>
      <c r="E367" t="str">
        <f t="array" ref="E367">IFERROR(VLOOKUP(R367,sheet1!$G$2:$H$19,2,FALSE),"")</f>
        <v/>
      </c>
      <c r="Q367" t="str">
        <f t="shared" si="18"/>
        <v/>
      </c>
      <c r="R367" t="str">
        <f t="shared" si="17"/>
        <v/>
      </c>
      <c r="S367" t="str">
        <f t="shared" si="19"/>
        <v/>
      </c>
    </row>
    <row r="368" spans="4:19">
      <c r="D368" t="str">
        <f t="array" ref="D368">IFERROR(VLOOKUP(S368,sheet1!$A$2:$B$11,2,FALSE),"")</f>
        <v/>
      </c>
      <c r="E368" t="str">
        <f t="array" ref="E368">IFERROR(VLOOKUP(R368,sheet1!$G$2:$H$19,2,FALSE),"")</f>
        <v/>
      </c>
      <c r="Q368" t="str">
        <f t="shared" si="18"/>
        <v/>
      </c>
      <c r="R368" t="str">
        <f t="shared" si="17"/>
        <v/>
      </c>
      <c r="S368" t="str">
        <f t="shared" si="19"/>
        <v/>
      </c>
    </row>
    <row r="369" spans="4:19">
      <c r="D369" t="str">
        <f t="array" ref="D369">IFERROR(VLOOKUP(S369,sheet1!$A$2:$B$11,2,FALSE),"")</f>
        <v/>
      </c>
      <c r="E369" t="str">
        <f t="array" ref="E369">IFERROR(VLOOKUP(R369,sheet1!$G$2:$H$19,2,FALSE),"")</f>
        <v/>
      </c>
      <c r="Q369" t="str">
        <f t="shared" si="18"/>
        <v/>
      </c>
      <c r="R369" t="str">
        <f t="shared" si="17"/>
        <v/>
      </c>
      <c r="S369" t="str">
        <f t="shared" si="19"/>
        <v/>
      </c>
    </row>
    <row r="370" spans="4:19">
      <c r="D370" t="str">
        <f t="array" ref="D370">IFERROR(VLOOKUP(S370,sheet1!$A$2:$B$11,2,FALSE),"")</f>
        <v/>
      </c>
      <c r="E370" t="str">
        <f t="array" ref="E370">IFERROR(VLOOKUP(R370,sheet1!$G$2:$H$19,2,FALSE),"")</f>
        <v/>
      </c>
      <c r="Q370" t="str">
        <f t="shared" si="18"/>
        <v/>
      </c>
      <c r="R370" t="str">
        <f t="shared" si="17"/>
        <v/>
      </c>
      <c r="S370" t="str">
        <f t="shared" si="19"/>
        <v/>
      </c>
    </row>
    <row r="371" spans="4:19">
      <c r="D371" t="str">
        <f t="array" ref="D371">IFERROR(VLOOKUP(S371,sheet1!$A$2:$B$11,2,FALSE),"")</f>
        <v/>
      </c>
      <c r="E371" t="str">
        <f t="array" ref="E371">IFERROR(VLOOKUP(R371,sheet1!$G$2:$H$19,2,FALSE),"")</f>
        <v/>
      </c>
      <c r="Q371" t="str">
        <f t="shared" si="18"/>
        <v/>
      </c>
      <c r="R371" t="str">
        <f t="shared" si="17"/>
        <v/>
      </c>
      <c r="S371" t="str">
        <f t="shared" si="19"/>
        <v/>
      </c>
    </row>
    <row r="372" spans="4:19">
      <c r="D372" t="str">
        <f t="array" ref="D372">IFERROR(VLOOKUP(S372,sheet1!$A$2:$B$11,2,FALSE),"")</f>
        <v/>
      </c>
      <c r="E372" t="str">
        <f t="array" ref="E372">IFERROR(VLOOKUP(R372,sheet1!$G$2:$H$19,2,FALSE),"")</f>
        <v/>
      </c>
      <c r="Q372" t="str">
        <f t="shared" si="18"/>
        <v/>
      </c>
      <c r="R372" t="str">
        <f t="shared" si="17"/>
        <v/>
      </c>
      <c r="S372" t="str">
        <f t="shared" si="19"/>
        <v/>
      </c>
    </row>
    <row r="373" spans="4:19">
      <c r="D373" t="str">
        <f t="array" ref="D373">IFERROR(VLOOKUP(S373,sheet1!$A$2:$B$11,2,FALSE),"")</f>
        <v/>
      </c>
      <c r="E373" t="str">
        <f t="array" ref="E373">IFERROR(VLOOKUP(R373,sheet1!$G$2:$H$19,2,FALSE),"")</f>
        <v/>
      </c>
      <c r="Q373" t="str">
        <f t="shared" si="18"/>
        <v/>
      </c>
      <c r="R373" t="str">
        <f t="shared" si="17"/>
        <v/>
      </c>
      <c r="S373" t="str">
        <f t="shared" si="19"/>
        <v/>
      </c>
    </row>
    <row r="374" spans="4:19">
      <c r="D374" t="str">
        <f t="array" ref="D374">IFERROR(VLOOKUP(S374,sheet1!$A$2:$B$11,2,FALSE),"")</f>
        <v/>
      </c>
      <c r="E374" t="str">
        <f t="array" ref="E374">IFERROR(VLOOKUP(R374,sheet1!$G$2:$H$19,2,FALSE),"")</f>
        <v/>
      </c>
      <c r="Q374" t="str">
        <f t="shared" si="18"/>
        <v/>
      </c>
      <c r="R374" t="str">
        <f t="shared" si="17"/>
        <v/>
      </c>
      <c r="S374" t="str">
        <f t="shared" si="19"/>
        <v/>
      </c>
    </row>
    <row r="375" spans="4:19">
      <c r="D375" t="str">
        <f t="array" ref="D375">IFERROR(VLOOKUP(S375,sheet1!$A$2:$B$11,2,FALSE),"")</f>
        <v/>
      </c>
      <c r="E375" t="str">
        <f t="array" ref="E375">IFERROR(VLOOKUP(R375,sheet1!$G$2:$H$19,2,FALSE),"")</f>
        <v/>
      </c>
      <c r="Q375" t="str">
        <f t="shared" si="18"/>
        <v/>
      </c>
      <c r="R375" t="str">
        <f t="shared" si="17"/>
        <v/>
      </c>
      <c r="S375" t="str">
        <f t="shared" si="19"/>
        <v/>
      </c>
    </row>
    <row r="376" spans="4:19">
      <c r="D376" t="str">
        <f t="array" ref="D376">IFERROR(VLOOKUP(S376,sheet1!$A$2:$B$11,2,FALSE),"")</f>
        <v/>
      </c>
      <c r="E376" t="str">
        <f t="array" ref="E376">IFERROR(VLOOKUP(R376,sheet1!$G$2:$H$19,2,FALSE),"")</f>
        <v/>
      </c>
      <c r="Q376" t="str">
        <f t="shared" si="18"/>
        <v/>
      </c>
      <c r="R376" t="str">
        <f t="shared" si="17"/>
        <v/>
      </c>
      <c r="S376" t="str">
        <f t="shared" si="19"/>
        <v/>
      </c>
    </row>
    <row r="377" spans="4:19">
      <c r="D377" t="str">
        <f t="array" ref="D377">IFERROR(VLOOKUP(S377,sheet1!$A$2:$B$11,2,FALSE),"")</f>
        <v/>
      </c>
      <c r="E377" t="str">
        <f t="array" ref="E377">IFERROR(VLOOKUP(R377,sheet1!$G$2:$H$19,2,FALSE),"")</f>
        <v/>
      </c>
      <c r="Q377" t="str">
        <f t="shared" si="18"/>
        <v/>
      </c>
      <c r="R377" t="str">
        <f t="shared" si="17"/>
        <v/>
      </c>
      <c r="S377" t="str">
        <f t="shared" si="19"/>
        <v/>
      </c>
    </row>
    <row r="378" spans="4:19">
      <c r="D378" t="str">
        <f t="array" ref="D378">IFERROR(VLOOKUP(S378,sheet1!$A$2:$B$11,2,FALSE),"")</f>
        <v/>
      </c>
      <c r="E378" t="str">
        <f t="array" ref="E378">IFERROR(VLOOKUP(R378,sheet1!$G$2:$H$19,2,FALSE),"")</f>
        <v/>
      </c>
      <c r="Q378" t="str">
        <f t="shared" si="18"/>
        <v/>
      </c>
      <c r="R378" t="str">
        <f t="shared" si="17"/>
        <v/>
      </c>
      <c r="S378" t="str">
        <f t="shared" si="19"/>
        <v/>
      </c>
    </row>
    <row r="379" spans="4:19">
      <c r="D379" t="str">
        <f t="array" ref="D379">IFERROR(VLOOKUP(S379,sheet1!$A$2:$B$11,2,FALSE),"")</f>
        <v/>
      </c>
      <c r="E379" t="str">
        <f t="array" ref="E379">IFERROR(VLOOKUP(R379,sheet1!$G$2:$H$19,2,FALSE),"")</f>
        <v/>
      </c>
      <c r="Q379" t="str">
        <f t="shared" si="18"/>
        <v/>
      </c>
      <c r="R379" t="str">
        <f t="shared" si="17"/>
        <v/>
      </c>
      <c r="S379" t="str">
        <f t="shared" si="19"/>
        <v/>
      </c>
    </row>
    <row r="380" spans="4:19">
      <c r="D380" t="str">
        <f t="array" ref="D380">IFERROR(VLOOKUP(S380,sheet1!$A$2:$B$11,2,FALSE),"")</f>
        <v/>
      </c>
      <c r="E380" t="str">
        <f t="array" ref="E380">IFERROR(VLOOKUP(R380,sheet1!$G$2:$H$19,2,FALSE),"")</f>
        <v/>
      </c>
      <c r="Q380" t="str">
        <f t="shared" si="18"/>
        <v/>
      </c>
      <c r="R380" t="str">
        <f t="shared" si="17"/>
        <v/>
      </c>
      <c r="S380" t="str">
        <f t="shared" si="19"/>
        <v/>
      </c>
    </row>
    <row r="381" spans="4:19">
      <c r="D381" t="str">
        <f t="array" ref="D381">IFERROR(VLOOKUP(S381,sheet1!$A$2:$B$11,2,FALSE),"")</f>
        <v/>
      </c>
      <c r="E381" t="str">
        <f t="array" ref="E381">IFERROR(VLOOKUP(R381,sheet1!$G$2:$H$19,2,FALSE),"")</f>
        <v/>
      </c>
      <c r="Q381" t="str">
        <f t="shared" si="18"/>
        <v/>
      </c>
      <c r="R381" t="str">
        <f t="shared" si="17"/>
        <v/>
      </c>
      <c r="S381" t="str">
        <f t="shared" si="19"/>
        <v/>
      </c>
    </row>
    <row r="382" spans="4:19">
      <c r="D382" t="str">
        <f t="array" ref="D382">IFERROR(VLOOKUP(S382,sheet1!$A$2:$B$11,2,FALSE),"")</f>
        <v/>
      </c>
      <c r="E382" t="str">
        <f t="array" ref="E382">IFERROR(VLOOKUP(R382,sheet1!$G$2:$H$19,2,FALSE),"")</f>
        <v/>
      </c>
      <c r="Q382" t="str">
        <f t="shared" si="18"/>
        <v/>
      </c>
      <c r="R382" t="str">
        <f t="shared" si="17"/>
        <v/>
      </c>
      <c r="S382" t="str">
        <f t="shared" si="19"/>
        <v/>
      </c>
    </row>
    <row r="383" spans="4:19">
      <c r="D383" t="str">
        <f t="array" ref="D383">IFERROR(VLOOKUP(S383,sheet1!$A$2:$B$11,2,FALSE),"")</f>
        <v/>
      </c>
      <c r="E383" t="str">
        <f t="array" ref="E383">IFERROR(VLOOKUP(R383,sheet1!$G$2:$H$19,2,FALSE),"")</f>
        <v/>
      </c>
      <c r="Q383" t="str">
        <f t="shared" si="18"/>
        <v/>
      </c>
      <c r="R383" t="str">
        <f t="shared" si="17"/>
        <v/>
      </c>
      <c r="S383" t="str">
        <f t="shared" si="19"/>
        <v/>
      </c>
    </row>
    <row r="384" spans="4:19">
      <c r="D384" t="str">
        <f t="array" ref="D384">IFERROR(VLOOKUP(S384,sheet1!$A$2:$B$11,2,FALSE),"")</f>
        <v/>
      </c>
      <c r="E384" t="str">
        <f t="array" ref="E384">IFERROR(VLOOKUP(R384,sheet1!$G$2:$H$19,2,FALSE),"")</f>
        <v/>
      </c>
      <c r="Q384" t="str">
        <f t="shared" si="18"/>
        <v/>
      </c>
      <c r="R384" t="str">
        <f t="shared" si="17"/>
        <v/>
      </c>
      <c r="S384" t="str">
        <f t="shared" si="19"/>
        <v/>
      </c>
    </row>
    <row r="385" spans="4:19">
      <c r="D385" t="str">
        <f t="array" ref="D385">IFERROR(VLOOKUP(S385,sheet1!$A$2:$B$11,2,FALSE),"")</f>
        <v/>
      </c>
      <c r="E385" t="str">
        <f t="array" ref="E385">IFERROR(VLOOKUP(R385,sheet1!$G$2:$H$19,2,FALSE),"")</f>
        <v/>
      </c>
      <c r="Q385" t="str">
        <f t="shared" si="18"/>
        <v/>
      </c>
      <c r="R385" t="str">
        <f t="shared" si="17"/>
        <v/>
      </c>
      <c r="S385" t="str">
        <f t="shared" si="19"/>
        <v/>
      </c>
    </row>
    <row r="386" spans="4:19">
      <c r="D386" t="str">
        <f t="array" ref="D386">IFERROR(VLOOKUP(S386,sheet1!$A$2:$B$11,2,FALSE),"")</f>
        <v/>
      </c>
      <c r="E386" t="str">
        <f t="array" ref="E386">IFERROR(VLOOKUP(R386,sheet1!$G$2:$H$19,2,FALSE),"")</f>
        <v/>
      </c>
      <c r="Q386" t="str">
        <f t="shared" si="18"/>
        <v/>
      </c>
      <c r="R386" t="str">
        <f t="shared" si="17"/>
        <v/>
      </c>
      <c r="S386" t="str">
        <f t="shared" si="19"/>
        <v/>
      </c>
    </row>
    <row r="387" spans="4:19">
      <c r="D387" t="str">
        <f t="array" ref="D387">IFERROR(VLOOKUP(S387,sheet1!$A$2:$B$11,2,FALSE),"")</f>
        <v/>
      </c>
      <c r="E387" t="str">
        <f t="array" ref="E387">IFERROR(VLOOKUP(R387,sheet1!$G$2:$H$19,2,FALSE),"")</f>
        <v/>
      </c>
      <c r="Q387" t="str">
        <f t="shared" si="18"/>
        <v/>
      </c>
      <c r="R387" t="str">
        <f t="shared" si="17"/>
        <v/>
      </c>
      <c r="S387" t="str">
        <f t="shared" si="19"/>
        <v/>
      </c>
    </row>
    <row r="388" spans="4:19">
      <c r="D388" t="str">
        <f t="array" ref="D388">IFERROR(VLOOKUP(S388,sheet1!$A$2:$B$11,2,FALSE),"")</f>
        <v/>
      </c>
      <c r="E388" t="str">
        <f t="array" ref="E388">IFERROR(VLOOKUP(R388,sheet1!$G$2:$H$19,2,FALSE),"")</f>
        <v/>
      </c>
      <c r="Q388" t="str">
        <f t="shared" si="18"/>
        <v/>
      </c>
      <c r="R388" t="str">
        <f t="shared" si="17"/>
        <v/>
      </c>
      <c r="S388" t="str">
        <f t="shared" si="19"/>
        <v/>
      </c>
    </row>
    <row r="389" spans="4:19">
      <c r="D389" t="str">
        <f t="array" ref="D389">IFERROR(VLOOKUP(S389,sheet1!$A$2:$B$11,2,FALSE),"")</f>
        <v/>
      </c>
      <c r="E389" t="str">
        <f t="array" ref="E389">IFERROR(VLOOKUP(R389,sheet1!$G$2:$H$19,2,FALSE),"")</f>
        <v/>
      </c>
      <c r="Q389" t="str">
        <f t="shared" si="18"/>
        <v/>
      </c>
      <c r="R389" t="str">
        <f t="shared" ref="R389:R452" si="20">LEFT(Q389,2)</f>
        <v/>
      </c>
      <c r="S389" t="str">
        <f t="shared" si="19"/>
        <v/>
      </c>
    </row>
    <row r="390" spans="4:19">
      <c r="D390" t="str">
        <f t="array" ref="D390">IFERROR(VLOOKUP(S390,sheet1!$A$2:$B$11,2,FALSE),"")</f>
        <v/>
      </c>
      <c r="E390" t="str">
        <f t="array" ref="E390">IFERROR(VLOOKUP(R390,sheet1!$G$2:$H$19,2,FALSE),"")</f>
        <v/>
      </c>
      <c r="Q390" t="str">
        <f t="shared" si="18"/>
        <v/>
      </c>
      <c r="R390" t="str">
        <f t="shared" si="20"/>
        <v/>
      </c>
      <c r="S390" t="str">
        <f t="shared" si="19"/>
        <v/>
      </c>
    </row>
    <row r="391" spans="4:19">
      <c r="D391" t="str">
        <f t="array" ref="D391">IFERROR(VLOOKUP(S391,sheet1!$A$2:$B$11,2,FALSE),"")</f>
        <v/>
      </c>
      <c r="E391" t="str">
        <f t="array" ref="E391">IFERROR(VLOOKUP(R391,sheet1!$G$2:$H$19,2,FALSE),"")</f>
        <v/>
      </c>
      <c r="Q391" t="str">
        <f t="shared" si="18"/>
        <v/>
      </c>
      <c r="R391" t="str">
        <f t="shared" si="20"/>
        <v/>
      </c>
      <c r="S391" t="str">
        <f t="shared" si="19"/>
        <v/>
      </c>
    </row>
    <row r="392" spans="4:19">
      <c r="D392" t="str">
        <f t="array" ref="D392">IFERROR(VLOOKUP(S392,sheet1!$A$2:$B$11,2,FALSE),"")</f>
        <v/>
      </c>
      <c r="E392" t="str">
        <f t="array" ref="E392">IFERROR(VLOOKUP(R392,sheet1!$G$2:$H$19,2,FALSE),"")</f>
        <v/>
      </c>
      <c r="Q392" t="str">
        <f t="shared" si="18"/>
        <v/>
      </c>
      <c r="R392" t="str">
        <f t="shared" si="20"/>
        <v/>
      </c>
      <c r="S392" t="str">
        <f t="shared" si="19"/>
        <v/>
      </c>
    </row>
    <row r="393" spans="4:19">
      <c r="D393" t="str">
        <f t="array" ref="D393">IFERROR(VLOOKUP(S393,sheet1!$A$2:$B$11,2,FALSE),"")</f>
        <v/>
      </c>
      <c r="E393" t="str">
        <f t="array" ref="E393">IFERROR(VLOOKUP(R393,sheet1!$G$2:$H$19,2,FALSE),"")</f>
        <v/>
      </c>
      <c r="Q393" t="str">
        <f t="shared" si="18"/>
        <v/>
      </c>
      <c r="R393" t="str">
        <f t="shared" si="20"/>
        <v/>
      </c>
      <c r="S393" t="str">
        <f t="shared" si="19"/>
        <v/>
      </c>
    </row>
    <row r="394" spans="4:19">
      <c r="D394" t="str">
        <f t="array" ref="D394">IFERROR(VLOOKUP(S394,sheet1!$A$2:$B$11,2,FALSE),"")</f>
        <v/>
      </c>
      <c r="E394" t="str">
        <f t="array" ref="E394">IFERROR(VLOOKUP(R394,sheet1!$G$2:$H$19,2,FALSE),"")</f>
        <v/>
      </c>
      <c r="Q394" t="str">
        <f t="shared" si="18"/>
        <v/>
      </c>
      <c r="R394" t="str">
        <f t="shared" si="20"/>
        <v/>
      </c>
      <c r="S394" t="str">
        <f t="shared" si="19"/>
        <v/>
      </c>
    </row>
    <row r="395" spans="4:19">
      <c r="D395" t="str">
        <f t="array" ref="D395">IFERROR(VLOOKUP(S395,sheet1!$A$2:$B$11,2,FALSE),"")</f>
        <v/>
      </c>
      <c r="E395" t="str">
        <f t="array" ref="E395">IFERROR(VLOOKUP(R395,sheet1!$G$2:$H$19,2,FALSE),"")</f>
        <v/>
      </c>
      <c r="Q395" t="str">
        <f t="shared" si="18"/>
        <v/>
      </c>
      <c r="R395" t="str">
        <f t="shared" si="20"/>
        <v/>
      </c>
      <c r="S395" t="str">
        <f t="shared" si="19"/>
        <v/>
      </c>
    </row>
    <row r="396" spans="4:19">
      <c r="D396" t="str">
        <f t="array" ref="D396">IFERROR(VLOOKUP(S396,sheet1!$A$2:$B$11,2,FALSE),"")</f>
        <v/>
      </c>
      <c r="E396" t="str">
        <f t="array" ref="E396">IFERROR(VLOOKUP(R396,sheet1!$G$2:$H$19,2,FALSE),"")</f>
        <v/>
      </c>
      <c r="Q396" t="str">
        <f t="shared" si="18"/>
        <v/>
      </c>
      <c r="R396" t="str">
        <f t="shared" si="20"/>
        <v/>
      </c>
      <c r="S396" t="str">
        <f t="shared" si="19"/>
        <v/>
      </c>
    </row>
    <row r="397" spans="4:19">
      <c r="D397" t="str">
        <f t="array" ref="D397">IFERROR(VLOOKUP(S397,sheet1!$A$2:$B$11,2,FALSE),"")</f>
        <v/>
      </c>
      <c r="E397" t="str">
        <f t="array" ref="E397">IFERROR(VLOOKUP(R397,sheet1!$G$2:$H$19,2,FALSE),"")</f>
        <v/>
      </c>
      <c r="Q397" t="str">
        <f t="shared" si="18"/>
        <v/>
      </c>
      <c r="R397" t="str">
        <f t="shared" si="20"/>
        <v/>
      </c>
      <c r="S397" t="str">
        <f t="shared" si="19"/>
        <v/>
      </c>
    </row>
    <row r="398" spans="4:19">
      <c r="D398" t="str">
        <f t="array" ref="D398">IFERROR(VLOOKUP(S398,sheet1!$A$2:$B$11,2,FALSE),"")</f>
        <v/>
      </c>
      <c r="E398" t="str">
        <f t="array" ref="E398">IFERROR(VLOOKUP(R398,sheet1!$G$2:$H$19,2,FALSE),"")</f>
        <v/>
      </c>
      <c r="Q398" t="str">
        <f t="shared" si="18"/>
        <v/>
      </c>
      <c r="R398" t="str">
        <f t="shared" si="20"/>
        <v/>
      </c>
      <c r="S398" t="str">
        <f t="shared" si="19"/>
        <v/>
      </c>
    </row>
    <row r="399" spans="4:19">
      <c r="D399" t="str">
        <f t="array" ref="D399">IFERROR(VLOOKUP(S399,sheet1!$A$2:$B$11,2,FALSE),"")</f>
        <v/>
      </c>
      <c r="E399" t="str">
        <f t="array" ref="E399">IFERROR(VLOOKUP(R399,sheet1!$G$2:$H$19,2,FALSE),"")</f>
        <v/>
      </c>
      <c r="Q399" t="str">
        <f t="shared" si="18"/>
        <v/>
      </c>
      <c r="R399" t="str">
        <f t="shared" si="20"/>
        <v/>
      </c>
      <c r="S399" t="str">
        <f t="shared" si="19"/>
        <v/>
      </c>
    </row>
    <row r="400" spans="4:19">
      <c r="D400" t="str">
        <f t="array" ref="D400">IFERROR(VLOOKUP(S400,sheet1!$A$2:$B$11,2,FALSE),"")</f>
        <v/>
      </c>
      <c r="E400" t="str">
        <f t="array" ref="E400">IFERROR(VLOOKUP(R400,sheet1!$G$2:$H$19,2,FALSE),"")</f>
        <v/>
      </c>
      <c r="Q400" t="str">
        <f t="shared" si="18"/>
        <v/>
      </c>
      <c r="R400" t="str">
        <f t="shared" si="20"/>
        <v/>
      </c>
      <c r="S400" t="str">
        <f t="shared" si="19"/>
        <v/>
      </c>
    </row>
    <row r="401" spans="4:19">
      <c r="D401" t="str">
        <f t="array" ref="D401">IFERROR(VLOOKUP(S401,sheet1!$A$2:$B$11,2,FALSE),"")</f>
        <v/>
      </c>
      <c r="E401" t="str">
        <f t="array" ref="E401">IFERROR(VLOOKUP(R401,sheet1!$G$2:$H$19,2,FALSE),"")</f>
        <v/>
      </c>
      <c r="Q401" t="str">
        <f t="shared" si="18"/>
        <v/>
      </c>
      <c r="R401" t="str">
        <f t="shared" si="20"/>
        <v/>
      </c>
      <c r="S401" t="str">
        <f t="shared" si="19"/>
        <v/>
      </c>
    </row>
    <row r="402" spans="4:19">
      <c r="D402" t="str">
        <f t="array" ref="D402">IFERROR(VLOOKUP(S402,sheet1!$A$2:$B$11,2,FALSE),"")</f>
        <v/>
      </c>
      <c r="E402" t="str">
        <f t="array" ref="E402">IFERROR(VLOOKUP(R402,sheet1!$G$2:$H$19,2,FALSE),"")</f>
        <v/>
      </c>
      <c r="Q402" t="str">
        <f t="shared" si="18"/>
        <v/>
      </c>
      <c r="R402" t="str">
        <f t="shared" si="20"/>
        <v/>
      </c>
      <c r="S402" t="str">
        <f t="shared" si="19"/>
        <v/>
      </c>
    </row>
    <row r="403" spans="4:19">
      <c r="D403" t="str">
        <f t="array" ref="D403">IFERROR(VLOOKUP(S403,sheet1!$A$2:$B$11,2,FALSE),"")</f>
        <v/>
      </c>
      <c r="E403" t="str">
        <f t="array" ref="E403">IFERROR(VLOOKUP(R403,sheet1!$G$2:$H$19,2,FALSE),"")</f>
        <v/>
      </c>
      <c r="Q403" t="str">
        <f t="shared" si="18"/>
        <v/>
      </c>
      <c r="R403" t="str">
        <f t="shared" si="20"/>
        <v/>
      </c>
      <c r="S403" t="str">
        <f t="shared" si="19"/>
        <v/>
      </c>
    </row>
    <row r="404" spans="4:19">
      <c r="D404" t="str">
        <f t="array" ref="D404">IFERROR(VLOOKUP(S404,sheet1!$A$2:$B$11,2,FALSE),"")</f>
        <v/>
      </c>
      <c r="E404" t="str">
        <f t="array" ref="E404">IFERROR(VLOOKUP(R404,sheet1!$G$2:$H$19,2,FALSE),"")</f>
        <v/>
      </c>
      <c r="Q404" t="str">
        <f t="shared" si="18"/>
        <v/>
      </c>
      <c r="R404" t="str">
        <f t="shared" si="20"/>
        <v/>
      </c>
      <c r="S404" t="str">
        <f t="shared" si="19"/>
        <v/>
      </c>
    </row>
    <row r="405" spans="4:19">
      <c r="D405" t="str">
        <f t="array" ref="D405">IFERROR(VLOOKUP(S405,sheet1!$A$2:$B$11,2,FALSE),"")</f>
        <v/>
      </c>
      <c r="E405" t="str">
        <f t="array" ref="E405">IFERROR(VLOOKUP(R405,sheet1!$G$2:$H$19,2,FALSE),"")</f>
        <v/>
      </c>
      <c r="Q405" t="str">
        <f t="shared" si="18"/>
        <v/>
      </c>
      <c r="R405" t="str">
        <f t="shared" si="20"/>
        <v/>
      </c>
      <c r="S405" t="str">
        <f t="shared" si="19"/>
        <v/>
      </c>
    </row>
    <row r="406" spans="4:19">
      <c r="D406" t="str">
        <f t="array" ref="D406">IFERROR(VLOOKUP(S406,sheet1!$A$2:$B$11,2,FALSE),"")</f>
        <v/>
      </c>
      <c r="E406" t="str">
        <f t="array" ref="E406">IFERROR(VLOOKUP(R406,sheet1!$G$2:$H$19,2,FALSE),"")</f>
        <v/>
      </c>
      <c r="Q406" t="str">
        <f t="shared" si="18"/>
        <v/>
      </c>
      <c r="R406" t="str">
        <f t="shared" si="20"/>
        <v/>
      </c>
      <c r="S406" t="str">
        <f t="shared" si="19"/>
        <v/>
      </c>
    </row>
    <row r="407" spans="4:19">
      <c r="D407" t="str">
        <f t="array" ref="D407">IFERROR(VLOOKUP(S407,sheet1!$A$2:$B$11,2,FALSE),"")</f>
        <v/>
      </c>
      <c r="E407" t="str">
        <f t="array" ref="E407">IFERROR(VLOOKUP(R407,sheet1!$G$2:$H$19,2,FALSE),"")</f>
        <v/>
      </c>
      <c r="Q407" t="str">
        <f t="shared" si="18"/>
        <v/>
      </c>
      <c r="R407" t="str">
        <f t="shared" si="20"/>
        <v/>
      </c>
      <c r="S407" t="str">
        <f t="shared" si="19"/>
        <v/>
      </c>
    </row>
    <row r="408" spans="4:19">
      <c r="D408" t="str">
        <f t="array" ref="D408">IFERROR(VLOOKUP(S408,sheet1!$A$2:$B$11,2,FALSE),"")</f>
        <v/>
      </c>
      <c r="E408" t="str">
        <f t="array" ref="E408">IFERROR(VLOOKUP(R408,sheet1!$G$2:$H$19,2,FALSE),"")</f>
        <v/>
      </c>
      <c r="Q408" t="str">
        <f t="shared" ref="Q408:Q471" si="21">RIGHT(B408,14)</f>
        <v/>
      </c>
      <c r="R408" t="str">
        <f t="shared" si="20"/>
        <v/>
      </c>
      <c r="S408" t="str">
        <f t="shared" ref="S408:S471" si="22">SUBSTITUTE(B408,Q408,"")</f>
        <v/>
      </c>
    </row>
    <row r="409" spans="4:19">
      <c r="D409" t="str">
        <f t="array" ref="D409">IFERROR(VLOOKUP(S409,sheet1!$A$2:$B$11,2,FALSE),"")</f>
        <v/>
      </c>
      <c r="E409" t="str">
        <f t="array" ref="E409">IFERROR(VLOOKUP(R409,sheet1!$G$2:$H$19,2,FALSE),"")</f>
        <v/>
      </c>
      <c r="Q409" t="str">
        <f t="shared" si="21"/>
        <v/>
      </c>
      <c r="R409" t="str">
        <f t="shared" si="20"/>
        <v/>
      </c>
      <c r="S409" t="str">
        <f t="shared" si="22"/>
        <v/>
      </c>
    </row>
    <row r="410" spans="4:19">
      <c r="D410" t="str">
        <f t="array" ref="D410">IFERROR(VLOOKUP(S410,sheet1!$A$2:$B$11,2,FALSE),"")</f>
        <v/>
      </c>
      <c r="E410" t="str">
        <f t="array" ref="E410">IFERROR(VLOOKUP(R410,sheet1!$G$2:$H$19,2,FALSE),"")</f>
        <v/>
      </c>
      <c r="Q410" t="str">
        <f t="shared" si="21"/>
        <v/>
      </c>
      <c r="R410" t="str">
        <f t="shared" si="20"/>
        <v/>
      </c>
      <c r="S410" t="str">
        <f t="shared" si="22"/>
        <v/>
      </c>
    </row>
    <row r="411" spans="4:19">
      <c r="D411" t="str">
        <f t="array" ref="D411">IFERROR(VLOOKUP(S411,sheet1!$A$2:$B$11,2,FALSE),"")</f>
        <v/>
      </c>
      <c r="E411" t="str">
        <f t="array" ref="E411">IFERROR(VLOOKUP(R411,sheet1!$G$2:$H$19,2,FALSE),"")</f>
        <v/>
      </c>
      <c r="Q411" t="str">
        <f t="shared" si="21"/>
        <v/>
      </c>
      <c r="R411" t="str">
        <f t="shared" si="20"/>
        <v/>
      </c>
      <c r="S411" t="str">
        <f t="shared" si="22"/>
        <v/>
      </c>
    </row>
    <row r="412" spans="4:19">
      <c r="D412" t="str">
        <f t="array" ref="D412">IFERROR(VLOOKUP(S412,sheet1!$A$2:$B$11,2,FALSE),"")</f>
        <v/>
      </c>
      <c r="E412" t="str">
        <f t="array" ref="E412">IFERROR(VLOOKUP(R412,sheet1!$G$2:$H$19,2,FALSE),"")</f>
        <v/>
      </c>
      <c r="Q412" t="str">
        <f t="shared" si="21"/>
        <v/>
      </c>
      <c r="R412" t="str">
        <f t="shared" si="20"/>
        <v/>
      </c>
      <c r="S412" t="str">
        <f t="shared" si="22"/>
        <v/>
      </c>
    </row>
    <row r="413" spans="4:19">
      <c r="D413" t="str">
        <f t="array" ref="D413">IFERROR(VLOOKUP(S413,sheet1!$A$2:$B$11,2,FALSE),"")</f>
        <v/>
      </c>
      <c r="E413" t="str">
        <f t="array" ref="E413">IFERROR(VLOOKUP(R413,sheet1!$G$2:$H$19,2,FALSE),"")</f>
        <v/>
      </c>
      <c r="Q413" t="str">
        <f t="shared" si="21"/>
        <v/>
      </c>
      <c r="R413" t="str">
        <f t="shared" si="20"/>
        <v/>
      </c>
      <c r="S413" t="str">
        <f t="shared" si="22"/>
        <v/>
      </c>
    </row>
    <row r="414" spans="4:19">
      <c r="D414" t="str">
        <f t="array" ref="D414">IFERROR(VLOOKUP(S414,sheet1!$A$2:$B$11,2,FALSE),"")</f>
        <v/>
      </c>
      <c r="E414" t="str">
        <f t="array" ref="E414">IFERROR(VLOOKUP(R414,sheet1!$G$2:$H$19,2,FALSE),"")</f>
        <v/>
      </c>
      <c r="Q414" t="str">
        <f t="shared" si="21"/>
        <v/>
      </c>
      <c r="R414" t="str">
        <f t="shared" si="20"/>
        <v/>
      </c>
      <c r="S414" t="str">
        <f t="shared" si="22"/>
        <v/>
      </c>
    </row>
    <row r="415" spans="4:19">
      <c r="D415" t="str">
        <f t="array" ref="D415">IFERROR(VLOOKUP(S415,sheet1!$A$2:$B$11,2,FALSE),"")</f>
        <v/>
      </c>
      <c r="E415" t="str">
        <f t="array" ref="E415">IFERROR(VLOOKUP(R415,sheet1!$G$2:$H$19,2,FALSE),"")</f>
        <v/>
      </c>
      <c r="Q415" t="str">
        <f t="shared" si="21"/>
        <v/>
      </c>
      <c r="R415" t="str">
        <f t="shared" si="20"/>
        <v/>
      </c>
      <c r="S415" t="str">
        <f t="shared" si="22"/>
        <v/>
      </c>
    </row>
    <row r="416" spans="4:19">
      <c r="D416" t="str">
        <f t="array" ref="D416">IFERROR(VLOOKUP(S416,sheet1!$A$2:$B$11,2,FALSE),"")</f>
        <v/>
      </c>
      <c r="E416" t="str">
        <f t="array" ref="E416">IFERROR(VLOOKUP(R416,sheet1!$G$2:$H$19,2,FALSE),"")</f>
        <v/>
      </c>
      <c r="Q416" t="str">
        <f t="shared" si="21"/>
        <v/>
      </c>
      <c r="R416" t="str">
        <f t="shared" si="20"/>
        <v/>
      </c>
      <c r="S416" t="str">
        <f t="shared" si="22"/>
        <v/>
      </c>
    </row>
    <row r="417" spans="4:19">
      <c r="D417" t="str">
        <f t="array" ref="D417">IFERROR(VLOOKUP(S417,sheet1!$A$2:$B$11,2,FALSE),"")</f>
        <v/>
      </c>
      <c r="E417" t="str">
        <f t="array" ref="E417">IFERROR(VLOOKUP(R417,sheet1!$G$2:$H$19,2,FALSE),"")</f>
        <v/>
      </c>
      <c r="Q417" t="str">
        <f t="shared" si="21"/>
        <v/>
      </c>
      <c r="R417" t="str">
        <f t="shared" si="20"/>
        <v/>
      </c>
      <c r="S417" t="str">
        <f t="shared" si="22"/>
        <v/>
      </c>
    </row>
    <row r="418" spans="4:19">
      <c r="D418" t="str">
        <f t="array" ref="D418">IFERROR(VLOOKUP(S418,sheet1!$A$2:$B$11,2,FALSE),"")</f>
        <v/>
      </c>
      <c r="E418" t="str">
        <f t="array" ref="E418">IFERROR(VLOOKUP(R418,sheet1!$G$2:$H$19,2,FALSE),"")</f>
        <v/>
      </c>
      <c r="Q418" t="str">
        <f t="shared" si="21"/>
        <v/>
      </c>
      <c r="R418" t="str">
        <f t="shared" si="20"/>
        <v/>
      </c>
      <c r="S418" t="str">
        <f t="shared" si="22"/>
        <v/>
      </c>
    </row>
    <row r="419" spans="4:19">
      <c r="D419" t="str">
        <f t="array" ref="D419">IFERROR(VLOOKUP(S419,sheet1!$A$2:$B$11,2,FALSE),"")</f>
        <v/>
      </c>
      <c r="E419" t="str">
        <f t="array" ref="E419">IFERROR(VLOOKUP(R419,sheet1!$G$2:$H$19,2,FALSE),"")</f>
        <v/>
      </c>
      <c r="Q419" t="str">
        <f t="shared" si="21"/>
        <v/>
      </c>
      <c r="R419" t="str">
        <f t="shared" si="20"/>
        <v/>
      </c>
      <c r="S419" t="str">
        <f t="shared" si="22"/>
        <v/>
      </c>
    </row>
    <row r="420" spans="4:19">
      <c r="D420" t="str">
        <f t="array" ref="D420">IFERROR(VLOOKUP(S420,sheet1!$A$2:$B$11,2,FALSE),"")</f>
        <v/>
      </c>
      <c r="E420" t="str">
        <f t="array" ref="E420">IFERROR(VLOOKUP(R420,sheet1!$G$2:$H$19,2,FALSE),"")</f>
        <v/>
      </c>
      <c r="Q420" t="str">
        <f t="shared" si="21"/>
        <v/>
      </c>
      <c r="R420" t="str">
        <f t="shared" si="20"/>
        <v/>
      </c>
      <c r="S420" t="str">
        <f t="shared" si="22"/>
        <v/>
      </c>
    </row>
    <row r="421" spans="4:19">
      <c r="D421" t="str">
        <f t="array" ref="D421">IFERROR(VLOOKUP(S421,sheet1!$A$2:$B$11,2,FALSE),"")</f>
        <v/>
      </c>
      <c r="E421" t="str">
        <f t="array" ref="E421">IFERROR(VLOOKUP(R421,sheet1!$G$2:$H$19,2,FALSE),"")</f>
        <v/>
      </c>
      <c r="Q421" t="str">
        <f t="shared" si="21"/>
        <v/>
      </c>
      <c r="R421" t="str">
        <f t="shared" si="20"/>
        <v/>
      </c>
      <c r="S421" t="str">
        <f t="shared" si="22"/>
        <v/>
      </c>
    </row>
    <row r="422" spans="4:19">
      <c r="D422" t="str">
        <f t="array" ref="D422">IFERROR(VLOOKUP(S422,sheet1!$A$2:$B$11,2,FALSE),"")</f>
        <v/>
      </c>
      <c r="E422" t="str">
        <f t="array" ref="E422">IFERROR(VLOOKUP(R422,sheet1!$G$2:$H$19,2,FALSE),"")</f>
        <v/>
      </c>
      <c r="Q422" t="str">
        <f t="shared" si="21"/>
        <v/>
      </c>
      <c r="R422" t="str">
        <f t="shared" si="20"/>
        <v/>
      </c>
      <c r="S422" t="str">
        <f t="shared" si="22"/>
        <v/>
      </c>
    </row>
    <row r="423" spans="4:19">
      <c r="D423" t="str">
        <f t="array" ref="D423">IFERROR(VLOOKUP(S423,sheet1!$A$2:$B$11,2,FALSE),"")</f>
        <v/>
      </c>
      <c r="E423" t="str">
        <f t="array" ref="E423">IFERROR(VLOOKUP(R423,sheet1!$G$2:$H$19,2,FALSE),"")</f>
        <v/>
      </c>
      <c r="Q423" t="str">
        <f t="shared" si="21"/>
        <v/>
      </c>
      <c r="R423" t="str">
        <f t="shared" si="20"/>
        <v/>
      </c>
      <c r="S423" t="str">
        <f t="shared" si="22"/>
        <v/>
      </c>
    </row>
    <row r="424" spans="4:19">
      <c r="D424" t="str">
        <f t="array" ref="D424">IFERROR(VLOOKUP(S424,sheet1!$A$2:$B$11,2,FALSE),"")</f>
        <v/>
      </c>
      <c r="E424" t="str">
        <f t="array" ref="E424">IFERROR(VLOOKUP(R424,sheet1!$G$2:$H$19,2,FALSE),"")</f>
        <v/>
      </c>
      <c r="Q424" t="str">
        <f t="shared" si="21"/>
        <v/>
      </c>
      <c r="R424" t="str">
        <f t="shared" si="20"/>
        <v/>
      </c>
      <c r="S424" t="str">
        <f t="shared" si="22"/>
        <v/>
      </c>
    </row>
    <row r="425" spans="4:19">
      <c r="D425" t="str">
        <f t="array" ref="D425">IFERROR(VLOOKUP(S425,sheet1!$A$2:$B$11,2,FALSE),"")</f>
        <v/>
      </c>
      <c r="E425" t="str">
        <f t="array" ref="E425">IFERROR(VLOOKUP(R425,sheet1!$G$2:$H$19,2,FALSE),"")</f>
        <v/>
      </c>
      <c r="Q425" t="str">
        <f t="shared" si="21"/>
        <v/>
      </c>
      <c r="R425" t="str">
        <f t="shared" si="20"/>
        <v/>
      </c>
      <c r="S425" t="str">
        <f t="shared" si="22"/>
        <v/>
      </c>
    </row>
    <row r="426" spans="4:19">
      <c r="D426" t="str">
        <f t="array" ref="D426">IFERROR(VLOOKUP(S426,sheet1!$A$2:$B$11,2,FALSE),"")</f>
        <v/>
      </c>
      <c r="E426" t="str">
        <f t="array" ref="E426">IFERROR(VLOOKUP(R426,sheet1!$G$2:$H$19,2,FALSE),"")</f>
        <v/>
      </c>
      <c r="Q426" t="str">
        <f t="shared" si="21"/>
        <v/>
      </c>
      <c r="R426" t="str">
        <f t="shared" si="20"/>
        <v/>
      </c>
      <c r="S426" t="str">
        <f t="shared" si="22"/>
        <v/>
      </c>
    </row>
    <row r="427" spans="4:19">
      <c r="D427" t="str">
        <f t="array" ref="D427">IFERROR(VLOOKUP(S427,sheet1!$A$2:$B$11,2,FALSE),"")</f>
        <v/>
      </c>
      <c r="E427" t="str">
        <f t="array" ref="E427">IFERROR(VLOOKUP(R427,sheet1!$G$2:$H$19,2,FALSE),"")</f>
        <v/>
      </c>
      <c r="Q427" t="str">
        <f t="shared" si="21"/>
        <v/>
      </c>
      <c r="R427" t="str">
        <f t="shared" si="20"/>
        <v/>
      </c>
      <c r="S427" t="str">
        <f t="shared" si="22"/>
        <v/>
      </c>
    </row>
    <row r="428" spans="4:19">
      <c r="D428" t="str">
        <f t="array" ref="D428">IFERROR(VLOOKUP(S428,sheet1!$A$2:$B$11,2,FALSE),"")</f>
        <v/>
      </c>
      <c r="E428" t="str">
        <f t="array" ref="E428">IFERROR(VLOOKUP(R428,sheet1!$G$2:$H$19,2,FALSE),"")</f>
        <v/>
      </c>
      <c r="Q428" t="str">
        <f t="shared" si="21"/>
        <v/>
      </c>
      <c r="R428" t="str">
        <f t="shared" si="20"/>
        <v/>
      </c>
      <c r="S428" t="str">
        <f t="shared" si="22"/>
        <v/>
      </c>
    </row>
    <row r="429" spans="4:19">
      <c r="D429" t="str">
        <f t="array" ref="D429">IFERROR(VLOOKUP(S429,sheet1!$A$2:$B$11,2,FALSE),"")</f>
        <v/>
      </c>
      <c r="E429" t="str">
        <f t="array" ref="E429">IFERROR(VLOOKUP(R429,sheet1!$G$2:$H$19,2,FALSE),"")</f>
        <v/>
      </c>
      <c r="Q429" t="str">
        <f t="shared" si="21"/>
        <v/>
      </c>
      <c r="R429" t="str">
        <f t="shared" si="20"/>
        <v/>
      </c>
      <c r="S429" t="str">
        <f t="shared" si="22"/>
        <v/>
      </c>
    </row>
    <row r="430" spans="4:19">
      <c r="D430" t="str">
        <f t="array" ref="D430">IFERROR(VLOOKUP(S430,sheet1!$A$2:$B$11,2,FALSE),"")</f>
        <v/>
      </c>
      <c r="E430" t="str">
        <f t="array" ref="E430">IFERROR(VLOOKUP(R430,sheet1!$G$2:$H$19,2,FALSE),"")</f>
        <v/>
      </c>
      <c r="Q430" t="str">
        <f t="shared" si="21"/>
        <v/>
      </c>
      <c r="R430" t="str">
        <f t="shared" si="20"/>
        <v/>
      </c>
      <c r="S430" t="str">
        <f t="shared" si="22"/>
        <v/>
      </c>
    </row>
    <row r="431" spans="4:19">
      <c r="D431" t="str">
        <f t="array" ref="D431">IFERROR(VLOOKUP(S431,sheet1!$A$2:$B$11,2,FALSE),"")</f>
        <v/>
      </c>
      <c r="E431" t="str">
        <f t="array" ref="E431">IFERROR(VLOOKUP(R431,sheet1!$G$2:$H$19,2,FALSE),"")</f>
        <v/>
      </c>
      <c r="Q431" t="str">
        <f t="shared" si="21"/>
        <v/>
      </c>
      <c r="R431" t="str">
        <f t="shared" si="20"/>
        <v/>
      </c>
      <c r="S431" t="str">
        <f t="shared" si="22"/>
        <v/>
      </c>
    </row>
    <row r="432" spans="4:19">
      <c r="D432" t="str">
        <f t="array" ref="D432">IFERROR(VLOOKUP(S432,sheet1!$A$2:$B$11,2,FALSE),"")</f>
        <v/>
      </c>
      <c r="E432" t="str">
        <f t="array" ref="E432">IFERROR(VLOOKUP(R432,sheet1!$G$2:$H$19,2,FALSE),"")</f>
        <v/>
      </c>
      <c r="Q432" t="str">
        <f t="shared" si="21"/>
        <v/>
      </c>
      <c r="R432" t="str">
        <f t="shared" si="20"/>
        <v/>
      </c>
      <c r="S432" t="str">
        <f t="shared" si="22"/>
        <v/>
      </c>
    </row>
    <row r="433" spans="4:19">
      <c r="D433" t="str">
        <f t="array" ref="D433">IFERROR(VLOOKUP(S433,sheet1!$A$2:$B$11,2,FALSE),"")</f>
        <v/>
      </c>
      <c r="E433" t="str">
        <f t="array" ref="E433">IFERROR(VLOOKUP(R433,sheet1!$G$2:$H$19,2,FALSE),"")</f>
        <v/>
      </c>
      <c r="Q433" t="str">
        <f t="shared" si="21"/>
        <v/>
      </c>
      <c r="R433" t="str">
        <f t="shared" si="20"/>
        <v/>
      </c>
      <c r="S433" t="str">
        <f t="shared" si="22"/>
        <v/>
      </c>
    </row>
    <row r="434" spans="4:19">
      <c r="D434" t="str">
        <f t="array" ref="D434">IFERROR(VLOOKUP(S434,sheet1!$A$2:$B$11,2,FALSE),"")</f>
        <v/>
      </c>
      <c r="E434" t="str">
        <f t="array" ref="E434">IFERROR(VLOOKUP(R434,sheet1!$G$2:$H$19,2,FALSE),"")</f>
        <v/>
      </c>
      <c r="Q434" t="str">
        <f t="shared" si="21"/>
        <v/>
      </c>
      <c r="R434" t="str">
        <f t="shared" si="20"/>
        <v/>
      </c>
      <c r="S434" t="str">
        <f t="shared" si="22"/>
        <v/>
      </c>
    </row>
    <row r="435" spans="4:19">
      <c r="D435" t="str">
        <f t="array" ref="D435">IFERROR(VLOOKUP(S435,sheet1!$A$2:$B$11,2,FALSE),"")</f>
        <v/>
      </c>
      <c r="E435" t="str">
        <f t="array" ref="E435">IFERROR(VLOOKUP(R435,sheet1!$G$2:$H$19,2,FALSE),"")</f>
        <v/>
      </c>
      <c r="Q435" t="str">
        <f t="shared" si="21"/>
        <v/>
      </c>
      <c r="R435" t="str">
        <f t="shared" si="20"/>
        <v/>
      </c>
      <c r="S435" t="str">
        <f t="shared" si="22"/>
        <v/>
      </c>
    </row>
    <row r="436" spans="4:19">
      <c r="D436" t="str">
        <f t="array" ref="D436">IFERROR(VLOOKUP(S436,sheet1!$A$2:$B$11,2,FALSE),"")</f>
        <v/>
      </c>
      <c r="E436" t="str">
        <f t="array" ref="E436">IFERROR(VLOOKUP(R436,sheet1!$G$2:$H$19,2,FALSE),"")</f>
        <v/>
      </c>
      <c r="Q436" t="str">
        <f t="shared" si="21"/>
        <v/>
      </c>
      <c r="R436" t="str">
        <f t="shared" si="20"/>
        <v/>
      </c>
      <c r="S436" t="str">
        <f t="shared" si="22"/>
        <v/>
      </c>
    </row>
    <row r="437" spans="4:19">
      <c r="D437" t="str">
        <f t="array" ref="D437">IFERROR(VLOOKUP(S437,sheet1!$A$2:$B$11,2,FALSE),"")</f>
        <v/>
      </c>
      <c r="E437" t="str">
        <f t="array" ref="E437">IFERROR(VLOOKUP(R437,sheet1!$G$2:$H$19,2,FALSE),"")</f>
        <v/>
      </c>
      <c r="Q437" t="str">
        <f t="shared" si="21"/>
        <v/>
      </c>
      <c r="R437" t="str">
        <f t="shared" si="20"/>
        <v/>
      </c>
      <c r="S437" t="str">
        <f t="shared" si="22"/>
        <v/>
      </c>
    </row>
    <row r="438" spans="4:19">
      <c r="D438" t="str">
        <f t="array" ref="D438">IFERROR(VLOOKUP(S438,sheet1!$A$2:$B$11,2,FALSE),"")</f>
        <v/>
      </c>
      <c r="E438" t="str">
        <f t="array" ref="E438">IFERROR(VLOOKUP(R438,sheet1!$G$2:$H$19,2,FALSE),"")</f>
        <v/>
      </c>
      <c r="Q438" t="str">
        <f t="shared" si="21"/>
        <v/>
      </c>
      <c r="R438" t="str">
        <f t="shared" si="20"/>
        <v/>
      </c>
      <c r="S438" t="str">
        <f t="shared" si="22"/>
        <v/>
      </c>
    </row>
    <row r="439" spans="4:19">
      <c r="D439" t="str">
        <f t="array" ref="D439">IFERROR(VLOOKUP(S439,sheet1!$A$2:$B$11,2,FALSE),"")</f>
        <v/>
      </c>
      <c r="E439" t="str">
        <f t="array" ref="E439">IFERROR(VLOOKUP(R439,sheet1!$G$2:$H$19,2,FALSE),"")</f>
        <v/>
      </c>
      <c r="Q439" t="str">
        <f t="shared" si="21"/>
        <v/>
      </c>
      <c r="R439" t="str">
        <f t="shared" si="20"/>
        <v/>
      </c>
      <c r="S439" t="str">
        <f t="shared" si="22"/>
        <v/>
      </c>
    </row>
    <row r="440" spans="4:19">
      <c r="D440" t="str">
        <f t="array" ref="D440">IFERROR(VLOOKUP(S440,sheet1!$A$2:$B$11,2,FALSE),"")</f>
        <v/>
      </c>
      <c r="E440" t="str">
        <f t="array" ref="E440">IFERROR(VLOOKUP(R440,sheet1!$G$2:$H$19,2,FALSE),"")</f>
        <v/>
      </c>
      <c r="Q440" t="str">
        <f t="shared" si="21"/>
        <v/>
      </c>
      <c r="R440" t="str">
        <f t="shared" si="20"/>
        <v/>
      </c>
      <c r="S440" t="str">
        <f t="shared" si="22"/>
        <v/>
      </c>
    </row>
    <row r="441" spans="4:19">
      <c r="D441" t="str">
        <f t="array" ref="D441">IFERROR(VLOOKUP(S441,sheet1!$A$2:$B$11,2,FALSE),"")</f>
        <v/>
      </c>
      <c r="E441" t="str">
        <f t="array" ref="E441">IFERROR(VLOOKUP(R441,sheet1!$G$2:$H$19,2,FALSE),"")</f>
        <v/>
      </c>
      <c r="Q441" t="str">
        <f t="shared" si="21"/>
        <v/>
      </c>
      <c r="R441" t="str">
        <f t="shared" si="20"/>
        <v/>
      </c>
      <c r="S441" t="str">
        <f t="shared" si="22"/>
        <v/>
      </c>
    </row>
    <row r="442" spans="4:19">
      <c r="D442" t="str">
        <f t="array" ref="D442">IFERROR(VLOOKUP(S442,sheet1!$A$2:$B$11,2,FALSE),"")</f>
        <v/>
      </c>
      <c r="E442" t="str">
        <f t="array" ref="E442">IFERROR(VLOOKUP(R442,sheet1!$G$2:$H$19,2,FALSE),"")</f>
        <v/>
      </c>
      <c r="Q442" t="str">
        <f t="shared" si="21"/>
        <v/>
      </c>
      <c r="R442" t="str">
        <f t="shared" si="20"/>
        <v/>
      </c>
      <c r="S442" t="str">
        <f t="shared" si="22"/>
        <v/>
      </c>
    </row>
    <row r="443" spans="4:19">
      <c r="D443" t="str">
        <f t="array" ref="D443">IFERROR(VLOOKUP(S443,sheet1!$A$2:$B$11,2,FALSE),"")</f>
        <v/>
      </c>
      <c r="E443" t="str">
        <f t="array" ref="E443">IFERROR(VLOOKUP(R443,sheet1!$G$2:$H$19,2,FALSE),"")</f>
        <v/>
      </c>
      <c r="Q443" t="str">
        <f t="shared" si="21"/>
        <v/>
      </c>
      <c r="R443" t="str">
        <f t="shared" si="20"/>
        <v/>
      </c>
      <c r="S443" t="str">
        <f t="shared" si="22"/>
        <v/>
      </c>
    </row>
    <row r="444" spans="4:19">
      <c r="D444" t="str">
        <f t="array" ref="D444">IFERROR(VLOOKUP(S444,sheet1!$A$2:$B$11,2,FALSE),"")</f>
        <v/>
      </c>
      <c r="E444" t="str">
        <f t="array" ref="E444">IFERROR(VLOOKUP(R444,sheet1!$G$2:$H$19,2,FALSE),"")</f>
        <v/>
      </c>
      <c r="Q444" t="str">
        <f t="shared" si="21"/>
        <v/>
      </c>
      <c r="R444" t="str">
        <f t="shared" si="20"/>
        <v/>
      </c>
      <c r="S444" t="str">
        <f t="shared" si="22"/>
        <v/>
      </c>
    </row>
    <row r="445" spans="4:19">
      <c r="D445" t="str">
        <f t="array" ref="D445">IFERROR(VLOOKUP(S445,sheet1!$A$2:$B$11,2,FALSE),"")</f>
        <v/>
      </c>
      <c r="E445" t="str">
        <f t="array" ref="E445">IFERROR(VLOOKUP(R445,sheet1!$G$2:$H$19,2,FALSE),"")</f>
        <v/>
      </c>
      <c r="Q445" t="str">
        <f t="shared" si="21"/>
        <v/>
      </c>
      <c r="R445" t="str">
        <f t="shared" si="20"/>
        <v/>
      </c>
      <c r="S445" t="str">
        <f t="shared" si="22"/>
        <v/>
      </c>
    </row>
    <row r="446" spans="4:19">
      <c r="D446" t="str">
        <f t="array" ref="D446">IFERROR(VLOOKUP(S446,sheet1!$A$2:$B$11,2,FALSE),"")</f>
        <v/>
      </c>
      <c r="E446" t="str">
        <f t="array" ref="E446">IFERROR(VLOOKUP(R446,sheet1!$G$2:$H$19,2,FALSE),"")</f>
        <v/>
      </c>
      <c r="Q446" t="str">
        <f t="shared" si="21"/>
        <v/>
      </c>
      <c r="R446" t="str">
        <f t="shared" si="20"/>
        <v/>
      </c>
      <c r="S446" t="str">
        <f t="shared" si="22"/>
        <v/>
      </c>
    </row>
    <row r="447" spans="4:19">
      <c r="D447" t="str">
        <f t="array" ref="D447">IFERROR(VLOOKUP(S447,sheet1!$A$2:$B$11,2,FALSE),"")</f>
        <v/>
      </c>
      <c r="E447" t="str">
        <f t="array" ref="E447">IFERROR(VLOOKUP(R447,sheet1!$G$2:$H$19,2,FALSE),"")</f>
        <v/>
      </c>
      <c r="Q447" t="str">
        <f t="shared" si="21"/>
        <v/>
      </c>
      <c r="R447" t="str">
        <f t="shared" si="20"/>
        <v/>
      </c>
      <c r="S447" t="str">
        <f t="shared" si="22"/>
        <v/>
      </c>
    </row>
    <row r="448" spans="4:19">
      <c r="D448" t="str">
        <f t="array" ref="D448">IFERROR(VLOOKUP(S448,sheet1!$A$2:$B$11,2,FALSE),"")</f>
        <v/>
      </c>
      <c r="E448" t="str">
        <f t="array" ref="E448">IFERROR(VLOOKUP(R448,sheet1!$G$2:$H$19,2,FALSE),"")</f>
        <v/>
      </c>
      <c r="Q448" t="str">
        <f t="shared" si="21"/>
        <v/>
      </c>
      <c r="R448" t="str">
        <f t="shared" si="20"/>
        <v/>
      </c>
      <c r="S448" t="str">
        <f t="shared" si="22"/>
        <v/>
      </c>
    </row>
    <row r="449" spans="4:19">
      <c r="D449" t="str">
        <f t="array" ref="D449">IFERROR(VLOOKUP(S449,sheet1!$A$2:$B$11,2,FALSE),"")</f>
        <v/>
      </c>
      <c r="E449" t="str">
        <f t="array" ref="E449">IFERROR(VLOOKUP(R449,sheet1!$G$2:$H$19,2,FALSE),"")</f>
        <v/>
      </c>
      <c r="Q449" t="str">
        <f t="shared" si="21"/>
        <v/>
      </c>
      <c r="R449" t="str">
        <f t="shared" si="20"/>
        <v/>
      </c>
      <c r="S449" t="str">
        <f t="shared" si="22"/>
        <v/>
      </c>
    </row>
    <row r="450" spans="4:19">
      <c r="D450" t="str">
        <f t="array" ref="D450">IFERROR(VLOOKUP(S450,sheet1!$A$2:$B$11,2,FALSE),"")</f>
        <v/>
      </c>
      <c r="E450" t="str">
        <f t="array" ref="E450">IFERROR(VLOOKUP(R450,sheet1!$G$2:$H$19,2,FALSE),"")</f>
        <v/>
      </c>
      <c r="Q450" t="str">
        <f t="shared" si="21"/>
        <v/>
      </c>
      <c r="R450" t="str">
        <f t="shared" si="20"/>
        <v/>
      </c>
      <c r="S450" t="str">
        <f t="shared" si="22"/>
        <v/>
      </c>
    </row>
    <row r="451" spans="4:19">
      <c r="D451" t="str">
        <f t="array" ref="D451">IFERROR(VLOOKUP(S451,sheet1!$A$2:$B$11,2,FALSE),"")</f>
        <v/>
      </c>
      <c r="E451" t="str">
        <f t="array" ref="E451">IFERROR(VLOOKUP(R451,sheet1!$G$2:$H$19,2,FALSE),"")</f>
        <v/>
      </c>
      <c r="Q451" t="str">
        <f t="shared" si="21"/>
        <v/>
      </c>
      <c r="R451" t="str">
        <f t="shared" si="20"/>
        <v/>
      </c>
      <c r="S451" t="str">
        <f t="shared" si="22"/>
        <v/>
      </c>
    </row>
    <row r="452" spans="4:19">
      <c r="D452" t="str">
        <f t="array" ref="D452">IFERROR(VLOOKUP(S452,sheet1!$A$2:$B$11,2,FALSE),"")</f>
        <v/>
      </c>
      <c r="E452" t="str">
        <f t="array" ref="E452">IFERROR(VLOOKUP(R452,sheet1!$G$2:$H$19,2,FALSE),"")</f>
        <v/>
      </c>
      <c r="Q452" t="str">
        <f t="shared" si="21"/>
        <v/>
      </c>
      <c r="R452" t="str">
        <f t="shared" si="20"/>
        <v/>
      </c>
      <c r="S452" t="str">
        <f t="shared" si="22"/>
        <v/>
      </c>
    </row>
    <row r="453" spans="4:19">
      <c r="D453" t="str">
        <f t="array" ref="D453">IFERROR(VLOOKUP(S453,sheet1!$A$2:$B$11,2,FALSE),"")</f>
        <v/>
      </c>
      <c r="E453" t="str">
        <f t="array" ref="E453">IFERROR(VLOOKUP(R453,sheet1!$G$2:$H$19,2,FALSE),"")</f>
        <v/>
      </c>
      <c r="Q453" t="str">
        <f t="shared" si="21"/>
        <v/>
      </c>
      <c r="R453" t="str">
        <f t="shared" ref="R453:R500" si="23">LEFT(Q453,2)</f>
        <v/>
      </c>
      <c r="S453" t="str">
        <f t="shared" si="22"/>
        <v/>
      </c>
    </row>
    <row r="454" spans="4:19">
      <c r="D454" t="str">
        <f t="array" ref="D454">IFERROR(VLOOKUP(S454,sheet1!$A$2:$B$11,2,FALSE),"")</f>
        <v/>
      </c>
      <c r="E454" t="str">
        <f t="array" ref="E454">IFERROR(VLOOKUP(R454,sheet1!$G$2:$H$19,2,FALSE),"")</f>
        <v/>
      </c>
      <c r="Q454" t="str">
        <f t="shared" si="21"/>
        <v/>
      </c>
      <c r="R454" t="str">
        <f t="shared" si="23"/>
        <v/>
      </c>
      <c r="S454" t="str">
        <f t="shared" si="22"/>
        <v/>
      </c>
    </row>
    <row r="455" spans="4:19">
      <c r="D455" t="str">
        <f t="array" ref="D455">IFERROR(VLOOKUP(S455,sheet1!$A$2:$B$11,2,FALSE),"")</f>
        <v/>
      </c>
      <c r="E455" t="str">
        <f t="array" ref="E455">IFERROR(VLOOKUP(R455,sheet1!$G$2:$H$19,2,FALSE),"")</f>
        <v/>
      </c>
      <c r="Q455" t="str">
        <f t="shared" si="21"/>
        <v/>
      </c>
      <c r="R455" t="str">
        <f t="shared" si="23"/>
        <v/>
      </c>
      <c r="S455" t="str">
        <f t="shared" si="22"/>
        <v/>
      </c>
    </row>
    <row r="456" spans="4:19">
      <c r="D456" t="str">
        <f t="array" ref="D456">IFERROR(VLOOKUP(S456,sheet1!$A$2:$B$11,2,FALSE),"")</f>
        <v/>
      </c>
      <c r="E456" t="str">
        <f t="array" ref="E456">IFERROR(VLOOKUP(R456,sheet1!$G$2:$H$19,2,FALSE),"")</f>
        <v/>
      </c>
      <c r="Q456" t="str">
        <f t="shared" si="21"/>
        <v/>
      </c>
      <c r="R456" t="str">
        <f t="shared" si="23"/>
        <v/>
      </c>
      <c r="S456" t="str">
        <f t="shared" si="22"/>
        <v/>
      </c>
    </row>
    <row r="457" spans="4:19">
      <c r="D457" t="str">
        <f t="array" ref="D457">IFERROR(VLOOKUP(S457,sheet1!$A$2:$B$11,2,FALSE),"")</f>
        <v/>
      </c>
      <c r="E457" t="str">
        <f t="array" ref="E457">IFERROR(VLOOKUP(R457,sheet1!$G$2:$H$19,2,FALSE),"")</f>
        <v/>
      </c>
      <c r="Q457" t="str">
        <f t="shared" si="21"/>
        <v/>
      </c>
      <c r="R457" t="str">
        <f t="shared" si="23"/>
        <v/>
      </c>
      <c r="S457" t="str">
        <f t="shared" si="22"/>
        <v/>
      </c>
    </row>
    <row r="458" spans="4:19">
      <c r="D458" t="str">
        <f t="array" ref="D458">IFERROR(VLOOKUP(S458,sheet1!$A$2:$B$11,2,FALSE),"")</f>
        <v/>
      </c>
      <c r="E458" t="str">
        <f t="array" ref="E458">IFERROR(VLOOKUP(R458,sheet1!$G$2:$H$19,2,FALSE),"")</f>
        <v/>
      </c>
      <c r="Q458" t="str">
        <f t="shared" si="21"/>
        <v/>
      </c>
      <c r="R458" t="str">
        <f t="shared" si="23"/>
        <v/>
      </c>
      <c r="S458" t="str">
        <f t="shared" si="22"/>
        <v/>
      </c>
    </row>
    <row r="459" spans="4:19">
      <c r="D459" t="str">
        <f t="array" ref="D459">IFERROR(VLOOKUP(S459,sheet1!$A$2:$B$11,2,FALSE),"")</f>
        <v/>
      </c>
      <c r="E459" t="str">
        <f t="array" ref="E459">IFERROR(VLOOKUP(R459,sheet1!$G$2:$H$19,2,FALSE),"")</f>
        <v/>
      </c>
      <c r="Q459" t="str">
        <f t="shared" si="21"/>
        <v/>
      </c>
      <c r="R459" t="str">
        <f t="shared" si="23"/>
        <v/>
      </c>
      <c r="S459" t="str">
        <f t="shared" si="22"/>
        <v/>
      </c>
    </row>
    <row r="460" spans="4:19">
      <c r="D460" t="str">
        <f t="array" ref="D460">IFERROR(VLOOKUP(S460,sheet1!$A$2:$B$11,2,FALSE),"")</f>
        <v/>
      </c>
      <c r="E460" t="str">
        <f t="array" ref="E460">IFERROR(VLOOKUP(R460,sheet1!$G$2:$H$19,2,FALSE),"")</f>
        <v/>
      </c>
      <c r="Q460" t="str">
        <f t="shared" si="21"/>
        <v/>
      </c>
      <c r="R460" t="str">
        <f t="shared" si="23"/>
        <v/>
      </c>
      <c r="S460" t="str">
        <f t="shared" si="22"/>
        <v/>
      </c>
    </row>
    <row r="461" spans="4:19">
      <c r="D461" t="str">
        <f t="array" ref="D461">IFERROR(VLOOKUP(S461,sheet1!$A$2:$B$11,2,FALSE),"")</f>
        <v/>
      </c>
      <c r="E461" t="str">
        <f t="array" ref="E461">IFERROR(VLOOKUP(R461,sheet1!$G$2:$H$19,2,FALSE),"")</f>
        <v/>
      </c>
      <c r="Q461" t="str">
        <f t="shared" si="21"/>
        <v/>
      </c>
      <c r="R461" t="str">
        <f t="shared" si="23"/>
        <v/>
      </c>
      <c r="S461" t="str">
        <f t="shared" si="22"/>
        <v/>
      </c>
    </row>
    <row r="462" spans="4:19">
      <c r="D462" t="str">
        <f t="array" ref="D462">IFERROR(VLOOKUP(S462,sheet1!$A$2:$B$11,2,FALSE),"")</f>
        <v/>
      </c>
      <c r="E462" t="str">
        <f t="array" ref="E462">IFERROR(VLOOKUP(R462,sheet1!$G$2:$H$19,2,FALSE),"")</f>
        <v/>
      </c>
      <c r="Q462" t="str">
        <f t="shared" si="21"/>
        <v/>
      </c>
      <c r="R462" t="str">
        <f t="shared" si="23"/>
        <v/>
      </c>
      <c r="S462" t="str">
        <f t="shared" si="22"/>
        <v/>
      </c>
    </row>
    <row r="463" spans="4:19">
      <c r="D463" t="str">
        <f t="array" ref="D463">IFERROR(VLOOKUP(S463,sheet1!$A$2:$B$11,2,FALSE),"")</f>
        <v/>
      </c>
      <c r="E463" t="str">
        <f t="array" ref="E463">IFERROR(VLOOKUP(R463,sheet1!$G$2:$H$19,2,FALSE),"")</f>
        <v/>
      </c>
      <c r="Q463" t="str">
        <f t="shared" si="21"/>
        <v/>
      </c>
      <c r="R463" t="str">
        <f t="shared" si="23"/>
        <v/>
      </c>
      <c r="S463" t="str">
        <f t="shared" si="22"/>
        <v/>
      </c>
    </row>
    <row r="464" spans="4:19">
      <c r="D464" t="str">
        <f t="array" ref="D464">IFERROR(VLOOKUP(S464,sheet1!$A$2:$B$11,2,FALSE),"")</f>
        <v/>
      </c>
      <c r="E464" t="str">
        <f t="array" ref="E464">IFERROR(VLOOKUP(R464,sheet1!$G$2:$H$19,2,FALSE),"")</f>
        <v/>
      </c>
      <c r="Q464" t="str">
        <f t="shared" si="21"/>
        <v/>
      </c>
      <c r="R464" t="str">
        <f t="shared" si="23"/>
        <v/>
      </c>
      <c r="S464" t="str">
        <f t="shared" si="22"/>
        <v/>
      </c>
    </row>
    <row r="465" spans="4:19">
      <c r="D465" t="str">
        <f t="array" ref="D465">IFERROR(VLOOKUP(S465,sheet1!$A$2:$B$11,2,FALSE),"")</f>
        <v/>
      </c>
      <c r="E465" t="str">
        <f t="array" ref="E465">IFERROR(VLOOKUP(R465,sheet1!$G$2:$H$19,2,FALSE),"")</f>
        <v/>
      </c>
      <c r="Q465" t="str">
        <f t="shared" si="21"/>
        <v/>
      </c>
      <c r="R465" t="str">
        <f t="shared" si="23"/>
        <v/>
      </c>
      <c r="S465" t="str">
        <f t="shared" si="22"/>
        <v/>
      </c>
    </row>
    <row r="466" spans="4:19">
      <c r="D466" t="str">
        <f t="array" ref="D466">IFERROR(VLOOKUP(S466,sheet1!$A$2:$B$11,2,FALSE),"")</f>
        <v/>
      </c>
      <c r="E466" t="str">
        <f t="array" ref="E466">IFERROR(VLOOKUP(R466,sheet1!$G$2:$H$19,2,FALSE),"")</f>
        <v/>
      </c>
      <c r="Q466" t="str">
        <f t="shared" si="21"/>
        <v/>
      </c>
      <c r="R466" t="str">
        <f t="shared" si="23"/>
        <v/>
      </c>
      <c r="S466" t="str">
        <f t="shared" si="22"/>
        <v/>
      </c>
    </row>
    <row r="467" spans="4:19">
      <c r="D467" t="str">
        <f t="array" ref="D467">IFERROR(VLOOKUP(S467,sheet1!$A$2:$B$11,2,FALSE),"")</f>
        <v/>
      </c>
      <c r="E467" t="str">
        <f t="array" ref="E467">IFERROR(VLOOKUP(R467,sheet1!$G$2:$H$19,2,FALSE),"")</f>
        <v/>
      </c>
      <c r="Q467" t="str">
        <f t="shared" si="21"/>
        <v/>
      </c>
      <c r="R467" t="str">
        <f t="shared" si="23"/>
        <v/>
      </c>
      <c r="S467" t="str">
        <f t="shared" si="22"/>
        <v/>
      </c>
    </row>
    <row r="468" spans="4:19">
      <c r="D468" t="str">
        <f t="array" ref="D468">IFERROR(VLOOKUP(S468,sheet1!$A$2:$B$11,2,FALSE),"")</f>
        <v/>
      </c>
      <c r="E468" t="str">
        <f t="array" ref="E468">IFERROR(VLOOKUP(R468,sheet1!$G$2:$H$19,2,FALSE),"")</f>
        <v/>
      </c>
      <c r="Q468" t="str">
        <f t="shared" si="21"/>
        <v/>
      </c>
      <c r="R468" t="str">
        <f t="shared" si="23"/>
        <v/>
      </c>
      <c r="S468" t="str">
        <f t="shared" si="22"/>
        <v/>
      </c>
    </row>
    <row r="469" spans="4:19">
      <c r="D469" t="str">
        <f t="array" ref="D469">IFERROR(VLOOKUP(S469,sheet1!$A$2:$B$11,2,FALSE),"")</f>
        <v/>
      </c>
      <c r="E469" t="str">
        <f t="array" ref="E469">IFERROR(VLOOKUP(R469,sheet1!$G$2:$H$19,2,FALSE),"")</f>
        <v/>
      </c>
      <c r="Q469" t="str">
        <f t="shared" si="21"/>
        <v/>
      </c>
      <c r="R469" t="str">
        <f t="shared" si="23"/>
        <v/>
      </c>
      <c r="S469" t="str">
        <f t="shared" si="22"/>
        <v/>
      </c>
    </row>
    <row r="470" spans="4:19">
      <c r="D470" t="str">
        <f t="array" ref="D470">IFERROR(VLOOKUP(S470,sheet1!$A$2:$B$11,2,FALSE),"")</f>
        <v/>
      </c>
      <c r="E470" t="str">
        <f t="array" ref="E470">IFERROR(VLOOKUP(R470,sheet1!$G$2:$H$19,2,FALSE),"")</f>
        <v/>
      </c>
      <c r="Q470" t="str">
        <f t="shared" si="21"/>
        <v/>
      </c>
      <c r="R470" t="str">
        <f t="shared" si="23"/>
        <v/>
      </c>
      <c r="S470" t="str">
        <f t="shared" si="22"/>
        <v/>
      </c>
    </row>
    <row r="471" spans="4:19">
      <c r="D471" t="str">
        <f t="array" ref="D471">IFERROR(VLOOKUP(S471,sheet1!$A$2:$B$11,2,FALSE),"")</f>
        <v/>
      </c>
      <c r="E471" t="str">
        <f t="array" ref="E471">IFERROR(VLOOKUP(R471,sheet1!$G$2:$H$19,2,FALSE),"")</f>
        <v/>
      </c>
      <c r="Q471" t="str">
        <f t="shared" si="21"/>
        <v/>
      </c>
      <c r="R471" t="str">
        <f t="shared" si="23"/>
        <v/>
      </c>
      <c r="S471" t="str">
        <f t="shared" si="22"/>
        <v/>
      </c>
    </row>
    <row r="472" spans="4:19">
      <c r="D472" t="str">
        <f t="array" ref="D472">IFERROR(VLOOKUP(S472,sheet1!$A$2:$B$11,2,FALSE),"")</f>
        <v/>
      </c>
      <c r="E472" t="str">
        <f t="array" ref="E472">IFERROR(VLOOKUP(R472,sheet1!$G$2:$H$19,2,FALSE),"")</f>
        <v/>
      </c>
      <c r="Q472" t="str">
        <f t="shared" ref="Q472:Q500" si="24">RIGHT(B472,14)</f>
        <v/>
      </c>
      <c r="R472" t="str">
        <f t="shared" si="23"/>
        <v/>
      </c>
      <c r="S472" t="str">
        <f t="shared" ref="S472:S500" si="25">SUBSTITUTE(B472,Q472,"")</f>
        <v/>
      </c>
    </row>
    <row r="473" spans="4:19">
      <c r="D473" t="str">
        <f t="array" ref="D473">IFERROR(VLOOKUP(S473,sheet1!$A$2:$B$11,2,FALSE),"")</f>
        <v/>
      </c>
      <c r="E473" t="str">
        <f t="array" ref="E473">IFERROR(VLOOKUP(R473,sheet1!$G$2:$H$19,2,FALSE),"")</f>
        <v/>
      </c>
      <c r="Q473" t="str">
        <f t="shared" si="24"/>
        <v/>
      </c>
      <c r="R473" t="str">
        <f t="shared" si="23"/>
        <v/>
      </c>
      <c r="S473" t="str">
        <f t="shared" si="25"/>
        <v/>
      </c>
    </row>
    <row r="474" spans="4:19">
      <c r="D474" t="str">
        <f t="array" ref="D474">IFERROR(VLOOKUP(S474,sheet1!$A$2:$B$11,2,FALSE),"")</f>
        <v/>
      </c>
      <c r="E474" t="str">
        <f t="array" ref="E474">IFERROR(VLOOKUP(R474,sheet1!$G$2:$H$19,2,FALSE),"")</f>
        <v/>
      </c>
      <c r="Q474" t="str">
        <f t="shared" si="24"/>
        <v/>
      </c>
      <c r="R474" t="str">
        <f t="shared" si="23"/>
        <v/>
      </c>
      <c r="S474" t="str">
        <f t="shared" si="25"/>
        <v/>
      </c>
    </row>
    <row r="475" spans="4:19">
      <c r="D475" t="str">
        <f t="array" ref="D475">IFERROR(VLOOKUP(S475,sheet1!$A$2:$B$11,2,FALSE),"")</f>
        <v/>
      </c>
      <c r="E475" t="str">
        <f t="array" ref="E475">IFERROR(VLOOKUP(R475,sheet1!$G$2:$H$19,2,FALSE),"")</f>
        <v/>
      </c>
      <c r="Q475" t="str">
        <f t="shared" si="24"/>
        <v/>
      </c>
      <c r="R475" t="str">
        <f t="shared" si="23"/>
        <v/>
      </c>
      <c r="S475" t="str">
        <f t="shared" si="25"/>
        <v/>
      </c>
    </row>
    <row r="476" spans="4:19">
      <c r="D476" t="str">
        <f t="array" ref="D476">IFERROR(VLOOKUP(S476,sheet1!$A$2:$B$11,2,FALSE),"")</f>
        <v/>
      </c>
      <c r="E476" t="str">
        <f t="array" ref="E476">IFERROR(VLOOKUP(R476,sheet1!$G$2:$H$19,2,FALSE),"")</f>
        <v/>
      </c>
      <c r="Q476" t="str">
        <f t="shared" si="24"/>
        <v/>
      </c>
      <c r="R476" t="str">
        <f t="shared" si="23"/>
        <v/>
      </c>
      <c r="S476" t="str">
        <f t="shared" si="25"/>
        <v/>
      </c>
    </row>
    <row r="477" spans="4:19">
      <c r="D477" t="str">
        <f t="array" ref="D477">IFERROR(VLOOKUP(S477,sheet1!$A$2:$B$11,2,FALSE),"")</f>
        <v/>
      </c>
      <c r="E477" t="str">
        <f t="array" ref="E477">IFERROR(VLOOKUP(R477,sheet1!$G$2:$H$19,2,FALSE),"")</f>
        <v/>
      </c>
      <c r="Q477" t="str">
        <f t="shared" si="24"/>
        <v/>
      </c>
      <c r="R477" t="str">
        <f t="shared" si="23"/>
        <v/>
      </c>
      <c r="S477" t="str">
        <f t="shared" si="25"/>
        <v/>
      </c>
    </row>
    <row r="478" spans="4:19">
      <c r="D478" t="str">
        <f t="array" ref="D478">IFERROR(VLOOKUP(S478,sheet1!$A$2:$B$11,2,FALSE),"")</f>
        <v/>
      </c>
      <c r="E478" t="str">
        <f t="array" ref="E478">IFERROR(VLOOKUP(R478,sheet1!$G$2:$H$19,2,FALSE),"")</f>
        <v/>
      </c>
      <c r="Q478" t="str">
        <f t="shared" si="24"/>
        <v/>
      </c>
      <c r="R478" t="str">
        <f t="shared" si="23"/>
        <v/>
      </c>
      <c r="S478" t="str">
        <f t="shared" si="25"/>
        <v/>
      </c>
    </row>
    <row r="479" spans="4:19">
      <c r="D479" t="str">
        <f t="array" ref="D479">IFERROR(VLOOKUP(S479,sheet1!$A$2:$B$11,2,FALSE),"")</f>
        <v/>
      </c>
      <c r="E479" t="str">
        <f t="array" ref="E479">IFERROR(VLOOKUP(R479,sheet1!$G$2:$H$19,2,FALSE),"")</f>
        <v/>
      </c>
      <c r="Q479" t="str">
        <f t="shared" si="24"/>
        <v/>
      </c>
      <c r="R479" t="str">
        <f t="shared" si="23"/>
        <v/>
      </c>
      <c r="S479" t="str">
        <f t="shared" si="25"/>
        <v/>
      </c>
    </row>
    <row r="480" spans="4:19">
      <c r="D480" t="str">
        <f t="array" ref="D480">IFERROR(VLOOKUP(S480,sheet1!$A$2:$B$11,2,FALSE),"")</f>
        <v/>
      </c>
      <c r="E480" t="str">
        <f t="array" ref="E480">IFERROR(VLOOKUP(R480,sheet1!$G$2:$H$19,2,FALSE),"")</f>
        <v/>
      </c>
      <c r="Q480" t="str">
        <f t="shared" si="24"/>
        <v/>
      </c>
      <c r="R480" t="str">
        <f t="shared" si="23"/>
        <v/>
      </c>
      <c r="S480" t="str">
        <f t="shared" si="25"/>
        <v/>
      </c>
    </row>
    <row r="481" spans="4:19">
      <c r="D481" t="str">
        <f t="array" ref="D481">IFERROR(VLOOKUP(S481,sheet1!$A$2:$B$11,2,FALSE),"")</f>
        <v/>
      </c>
      <c r="E481" t="str">
        <f t="array" ref="E481">IFERROR(VLOOKUP(R481,sheet1!$G$2:$H$19,2,FALSE),"")</f>
        <v/>
      </c>
      <c r="Q481" t="str">
        <f t="shared" si="24"/>
        <v/>
      </c>
      <c r="R481" t="str">
        <f t="shared" si="23"/>
        <v/>
      </c>
      <c r="S481" t="str">
        <f t="shared" si="25"/>
        <v/>
      </c>
    </row>
    <row r="482" spans="4:19">
      <c r="D482" t="str">
        <f t="array" ref="D482">IFERROR(VLOOKUP(S482,sheet1!$A$2:$B$11,2,FALSE),"")</f>
        <v/>
      </c>
      <c r="E482" t="str">
        <f t="array" ref="E482">IFERROR(VLOOKUP(R482,sheet1!$G$2:$H$19,2,FALSE),"")</f>
        <v/>
      </c>
      <c r="Q482" t="str">
        <f t="shared" si="24"/>
        <v/>
      </c>
      <c r="R482" t="str">
        <f t="shared" si="23"/>
        <v/>
      </c>
      <c r="S482" t="str">
        <f t="shared" si="25"/>
        <v/>
      </c>
    </row>
    <row r="483" spans="4:19">
      <c r="D483" t="str">
        <f t="array" ref="D483">IFERROR(VLOOKUP(S483,sheet1!$A$2:$B$11,2,FALSE),"")</f>
        <v/>
      </c>
      <c r="E483" t="str">
        <f t="array" ref="E483">IFERROR(VLOOKUP(R483,sheet1!$G$2:$H$19,2,FALSE),"")</f>
        <v/>
      </c>
      <c r="Q483" t="str">
        <f t="shared" si="24"/>
        <v/>
      </c>
      <c r="R483" t="str">
        <f t="shared" si="23"/>
        <v/>
      </c>
      <c r="S483" t="str">
        <f t="shared" si="25"/>
        <v/>
      </c>
    </row>
    <row r="484" spans="4:19">
      <c r="D484" t="str">
        <f t="array" ref="D484">IFERROR(VLOOKUP(S484,sheet1!$A$2:$B$11,2,FALSE),"")</f>
        <v/>
      </c>
      <c r="E484" t="str">
        <f t="array" ref="E484">IFERROR(VLOOKUP(R484,sheet1!$G$2:$H$19,2,FALSE),"")</f>
        <v/>
      </c>
      <c r="Q484" t="str">
        <f t="shared" si="24"/>
        <v/>
      </c>
      <c r="R484" t="str">
        <f t="shared" si="23"/>
        <v/>
      </c>
      <c r="S484" t="str">
        <f t="shared" si="25"/>
        <v/>
      </c>
    </row>
    <row r="485" spans="4:19">
      <c r="D485" t="str">
        <f t="array" ref="D485">IFERROR(VLOOKUP(S485,sheet1!$A$2:$B$11,2,FALSE),"")</f>
        <v/>
      </c>
      <c r="E485" t="str">
        <f t="array" ref="E485">IFERROR(VLOOKUP(R485,sheet1!$G$2:$H$19,2,FALSE),"")</f>
        <v/>
      </c>
      <c r="Q485" t="str">
        <f t="shared" si="24"/>
        <v/>
      </c>
      <c r="R485" t="str">
        <f t="shared" si="23"/>
        <v/>
      </c>
      <c r="S485" t="str">
        <f t="shared" si="25"/>
        <v/>
      </c>
    </row>
    <row r="486" spans="4:19">
      <c r="D486" t="str">
        <f t="array" ref="D486">IFERROR(VLOOKUP(S486,sheet1!$A$2:$B$11,2,FALSE),"")</f>
        <v/>
      </c>
      <c r="E486" t="str">
        <f t="array" ref="E486">IFERROR(VLOOKUP(R486,sheet1!$G$2:$H$19,2,FALSE),"")</f>
        <v/>
      </c>
      <c r="Q486" t="str">
        <f t="shared" si="24"/>
        <v/>
      </c>
      <c r="R486" t="str">
        <f t="shared" si="23"/>
        <v/>
      </c>
      <c r="S486" t="str">
        <f t="shared" si="25"/>
        <v/>
      </c>
    </row>
    <row r="487" spans="4:19">
      <c r="D487" t="str">
        <f t="array" ref="D487">IFERROR(VLOOKUP(S487,sheet1!$A$2:$B$11,2,FALSE),"")</f>
        <v/>
      </c>
      <c r="E487" t="str">
        <f t="array" ref="E487">IFERROR(VLOOKUP(R487,sheet1!$G$2:$H$19,2,FALSE),"")</f>
        <v/>
      </c>
      <c r="Q487" t="str">
        <f t="shared" si="24"/>
        <v/>
      </c>
      <c r="R487" t="str">
        <f t="shared" si="23"/>
        <v/>
      </c>
      <c r="S487" t="str">
        <f t="shared" si="25"/>
        <v/>
      </c>
    </row>
    <row r="488" spans="4:19">
      <c r="D488" t="str">
        <f t="array" ref="D488">IFERROR(VLOOKUP(S488,sheet1!$A$2:$B$11,2,FALSE),"")</f>
        <v/>
      </c>
      <c r="E488" t="str">
        <f t="array" ref="E488">IFERROR(VLOOKUP(R488,sheet1!$G$2:$H$19,2,FALSE),"")</f>
        <v/>
      </c>
      <c r="Q488" t="str">
        <f t="shared" si="24"/>
        <v/>
      </c>
      <c r="R488" t="str">
        <f t="shared" si="23"/>
        <v/>
      </c>
      <c r="S488" t="str">
        <f t="shared" si="25"/>
        <v/>
      </c>
    </row>
    <row r="489" spans="4:19">
      <c r="D489" t="str">
        <f t="array" ref="D489">IFERROR(VLOOKUP(S489,sheet1!$A$2:$B$11,2,FALSE),"")</f>
        <v/>
      </c>
      <c r="E489" t="str">
        <f t="array" ref="E489">IFERROR(VLOOKUP(R489,sheet1!$G$2:$H$19,2,FALSE),"")</f>
        <v/>
      </c>
      <c r="Q489" t="str">
        <f t="shared" si="24"/>
        <v/>
      </c>
      <c r="R489" t="str">
        <f t="shared" si="23"/>
        <v/>
      </c>
      <c r="S489" t="str">
        <f t="shared" si="25"/>
        <v/>
      </c>
    </row>
    <row r="490" spans="4:19">
      <c r="D490" t="str">
        <f t="array" ref="D490">IFERROR(VLOOKUP(S490,sheet1!$A$2:$B$11,2,FALSE),"")</f>
        <v/>
      </c>
      <c r="E490" t="str">
        <f t="array" ref="E490">IFERROR(VLOOKUP(R490,sheet1!$G$2:$H$19,2,FALSE),"")</f>
        <v/>
      </c>
      <c r="Q490" t="str">
        <f t="shared" si="24"/>
        <v/>
      </c>
      <c r="R490" t="str">
        <f t="shared" si="23"/>
        <v/>
      </c>
      <c r="S490" t="str">
        <f t="shared" si="25"/>
        <v/>
      </c>
    </row>
    <row r="491" spans="4:19">
      <c r="D491" t="str">
        <f t="array" ref="D491">IFERROR(VLOOKUP(S491,sheet1!$A$2:$B$11,2,FALSE),"")</f>
        <v/>
      </c>
      <c r="E491" t="str">
        <f t="array" ref="E491">IFERROR(VLOOKUP(R491,sheet1!$G$2:$H$19,2,FALSE),"")</f>
        <v/>
      </c>
      <c r="Q491" t="str">
        <f t="shared" si="24"/>
        <v/>
      </c>
      <c r="R491" t="str">
        <f t="shared" si="23"/>
        <v/>
      </c>
      <c r="S491" t="str">
        <f t="shared" si="25"/>
        <v/>
      </c>
    </row>
    <row r="492" spans="4:19">
      <c r="D492" t="str">
        <f t="array" ref="D492">IFERROR(VLOOKUP(S492,sheet1!$A$2:$B$11,2,FALSE),"")</f>
        <v/>
      </c>
      <c r="E492" t="str">
        <f t="array" ref="E492">IFERROR(VLOOKUP(R492,sheet1!$G$2:$H$19,2,FALSE),"")</f>
        <v/>
      </c>
      <c r="Q492" t="str">
        <f t="shared" si="24"/>
        <v/>
      </c>
      <c r="R492" t="str">
        <f t="shared" si="23"/>
        <v/>
      </c>
      <c r="S492" t="str">
        <f t="shared" si="25"/>
        <v/>
      </c>
    </row>
    <row r="493" spans="17:19">
      <c r="Q493" t="str">
        <f t="shared" si="24"/>
        <v/>
      </c>
      <c r="R493" t="str">
        <f t="shared" si="23"/>
        <v/>
      </c>
      <c r="S493" t="str">
        <f t="shared" si="25"/>
        <v/>
      </c>
    </row>
    <row r="494" spans="17:19">
      <c r="Q494" t="str">
        <f t="shared" si="24"/>
        <v/>
      </c>
      <c r="R494" t="str">
        <f t="shared" si="23"/>
        <v/>
      </c>
      <c r="S494" t="str">
        <f t="shared" si="25"/>
        <v/>
      </c>
    </row>
    <row r="495" spans="17:19">
      <c r="Q495" t="str">
        <f t="shared" si="24"/>
        <v/>
      </c>
      <c r="R495" t="str">
        <f t="shared" si="23"/>
        <v/>
      </c>
      <c r="S495" t="str">
        <f t="shared" si="25"/>
        <v/>
      </c>
    </row>
    <row r="496" spans="17:19">
      <c r="Q496" t="str">
        <f t="shared" si="24"/>
        <v/>
      </c>
      <c r="R496" t="str">
        <f t="shared" si="23"/>
        <v/>
      </c>
      <c r="S496" t="str">
        <f t="shared" si="25"/>
        <v/>
      </c>
    </row>
    <row r="497" spans="17:19">
      <c r="Q497" t="str">
        <f t="shared" si="24"/>
        <v/>
      </c>
      <c r="R497" t="str">
        <f t="shared" si="23"/>
        <v/>
      </c>
      <c r="S497" t="str">
        <f t="shared" si="25"/>
        <v/>
      </c>
    </row>
    <row r="498" spans="17:19">
      <c r="Q498" t="str">
        <f t="shared" si="24"/>
        <v/>
      </c>
      <c r="R498" t="str">
        <f t="shared" si="23"/>
        <v/>
      </c>
      <c r="S498" t="str">
        <f t="shared" si="25"/>
        <v/>
      </c>
    </row>
    <row r="499" spans="17:19">
      <c r="Q499" t="str">
        <f t="shared" si="24"/>
        <v/>
      </c>
      <c r="R499" t="str">
        <f t="shared" si="23"/>
        <v/>
      </c>
      <c r="S499" t="str">
        <f t="shared" si="25"/>
        <v/>
      </c>
    </row>
    <row r="500" spans="17:19">
      <c r="Q500" t="str">
        <f t="shared" si="24"/>
        <v/>
      </c>
      <c r="R500" t="str">
        <f t="shared" si="23"/>
        <v/>
      </c>
      <c r="S500" t="str">
        <f t="shared" si="25"/>
        <v/>
      </c>
    </row>
  </sheetData>
  <mergeCells count="3">
    <mergeCell ref="A1:N1"/>
    <mergeCell ref="A24:N24"/>
    <mergeCell ref="H25:N25"/>
  </mergeCells>
  <dataValidations count="5">
    <dataValidation type="list" allowBlank="1" showInputMessage="1" showErrorMessage="1" sqref="N3">
      <formula1>sheet1!$I$2:$I$6</formula1>
    </dataValidation>
    <dataValidation type="list" allowBlank="1" showInputMessage="1" showErrorMessage="1" sqref="F2:F23">
      <formula1>sheet1!$D$2:$D$3</formula1>
    </dataValidation>
    <dataValidation type="list" allowBlank="1" showInputMessage="1" showErrorMessage="1" sqref="F25:F1048576">
      <formula1>$D$3:$D$4</formula1>
    </dataValidation>
    <dataValidation type="list" allowBlank="1" showInputMessage="1" showErrorMessage="1" sqref="N4:N23">
      <formula1>sheet1!$I$2:$I$127</formula1>
    </dataValidation>
    <dataValidation type="list" allowBlank="1" showInputMessage="1" showErrorMessage="1" sqref="N26:N250">
      <formula1>$H$3:$H$135</formula1>
    </dataValidation>
  </dataValidations>
  <printOptions horizontalCentered="1"/>
  <pageMargins left="0.196527777777778" right="0.118055555555556" top="0.786805555555556" bottom="0.236111111111111" header="0.511805555555556" footer="0.118055555555556"/>
  <pageSetup paperSize="9" orientation="landscape"/>
  <headerFooter>
    <oddHeader>&amp;L       表2：&amp;C&amp;14&amp;B各校报赛区评审作品明细表</oddHeader>
    <oddFooter>&amp;R&amp;P/&amp;N</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19"/>
  <sheetViews>
    <sheetView zoomScale="85" zoomScaleNormal="85" workbookViewId="0">
      <selection activeCell="J17" sqref="J17"/>
    </sheetView>
  </sheetViews>
  <sheetFormatPr defaultColWidth="10" defaultRowHeight="18.75"/>
  <cols>
    <col min="1" max="1" width="9" style="8" customWidth="1"/>
    <col min="2" max="2" width="18.75" style="9" customWidth="1"/>
    <col min="3" max="3" width="15" style="9" customWidth="1"/>
    <col min="4" max="13" width="11.375" style="10" customWidth="1"/>
    <col min="14" max="14" width="11.625" style="10" customWidth="1"/>
    <col min="15" max="19" width="11.375" style="10" customWidth="1"/>
    <col min="20" max="20" width="11.375" style="9" customWidth="1"/>
    <col min="21" max="22" width="17.375" style="9" hidden="1" customWidth="1"/>
    <col min="23" max="16384" width="10" style="9"/>
  </cols>
  <sheetData>
    <row r="1" s="6" customFormat="1" ht="55.15" customHeight="1" spans="1:3">
      <c r="A1" s="11" t="s">
        <v>1</v>
      </c>
      <c r="C1" s="12" t="s">
        <v>2</v>
      </c>
    </row>
    <row r="2" ht="28.5" spans="1:21">
      <c r="A2" s="13" t="s">
        <v>3</v>
      </c>
      <c r="B2" s="14" t="s">
        <v>19</v>
      </c>
      <c r="C2" s="14" t="s">
        <v>20</v>
      </c>
      <c r="D2" s="15" t="s">
        <v>21</v>
      </c>
      <c r="E2" s="15" t="s">
        <v>22</v>
      </c>
      <c r="F2" s="15" t="s">
        <v>23</v>
      </c>
      <c r="G2" s="15" t="s">
        <v>24</v>
      </c>
      <c r="H2" s="15" t="s">
        <v>25</v>
      </c>
      <c r="I2" s="15" t="s">
        <v>26</v>
      </c>
      <c r="J2" s="15" t="s">
        <v>27</v>
      </c>
      <c r="K2" s="15" t="s">
        <v>28</v>
      </c>
      <c r="L2" s="15" t="s">
        <v>29</v>
      </c>
      <c r="M2" s="15" t="s">
        <v>30</v>
      </c>
      <c r="N2" s="30" t="s">
        <v>31</v>
      </c>
      <c r="O2" s="31" t="s">
        <v>32</v>
      </c>
      <c r="P2" s="31" t="s">
        <v>33</v>
      </c>
      <c r="Q2" s="37" t="s">
        <v>34</v>
      </c>
      <c r="R2" s="37" t="s">
        <v>35</v>
      </c>
      <c r="S2" s="37" t="s">
        <v>36</v>
      </c>
      <c r="T2" s="37" t="s">
        <v>37</v>
      </c>
      <c r="U2" s="38" t="s">
        <v>37</v>
      </c>
    </row>
    <row r="3" ht="14.25" spans="1:21">
      <c r="A3" s="16"/>
      <c r="B3" s="17">
        <f>作品明细表!L4</f>
        <v>0</v>
      </c>
      <c r="C3" s="17" t="str">
        <f>作品明细表!T4</f>
        <v/>
      </c>
      <c r="D3" s="17">
        <f>COUNTIF(作品明细表!$D$4:$D$3009,"A平面")</f>
        <v>0</v>
      </c>
      <c r="E3" s="17">
        <f>COUNTIF(作品明细表!$D$4:$D$3009,"Ba影视")</f>
        <v>0</v>
      </c>
      <c r="F3" s="17">
        <f>COUNTIF(作品明细表!$D$4:$D$3009,"Bb微电影")</f>
        <v>0</v>
      </c>
      <c r="G3" s="17">
        <f>COUNTIF(作品明细表!$D$4:$D$3009,"Bc短视频")</f>
        <v>0</v>
      </c>
      <c r="H3" s="17">
        <f>COUNTIF(作品明细表!$D$4:$D$3009,"C动画")</f>
        <v>0</v>
      </c>
      <c r="I3" s="17">
        <f>COUNTIF(作品明细表!$D$4:$D$3009,"D互动")</f>
        <v>0</v>
      </c>
      <c r="J3" s="17">
        <f>COUNTIF(作品明细表!$D$4:$D$3009,"E广播")</f>
        <v>0</v>
      </c>
      <c r="K3" s="17">
        <f>COUNTIF(作品明细表!$D$4:$D$3009,"F策划案")</f>
        <v>0</v>
      </c>
      <c r="L3" s="17">
        <f>COUNTIF(作品明细表!$D$4:$D$3009,"Ga广告语")</f>
        <v>0</v>
      </c>
      <c r="M3" s="17">
        <f>COUNTIF(作品明细表!$D$4:$D$3009,"Gb长文案")</f>
        <v>0</v>
      </c>
      <c r="N3" s="17">
        <f>COUNTIF(作品明细表!$F$4:$F$3009,"单件")</f>
        <v>0</v>
      </c>
      <c r="O3" s="32">
        <f>COUNTIF(作品明细表!$F$4:$F$3009,"系列")</f>
        <v>0</v>
      </c>
      <c r="P3" s="17">
        <f>N3+O3</f>
        <v>0</v>
      </c>
      <c r="Q3" s="17"/>
      <c r="R3" s="17" t="e">
        <f>P3/Q3*100</f>
        <v>#DIV/0!</v>
      </c>
      <c r="S3" s="37"/>
      <c r="T3" s="37"/>
      <c r="U3" s="39"/>
    </row>
    <row r="4" ht="14.25" spans="1:21">
      <c r="A4" s="18"/>
      <c r="B4" s="18"/>
      <c r="C4" s="18"/>
      <c r="D4" s="18"/>
      <c r="E4" s="18"/>
      <c r="F4" s="18"/>
      <c r="G4" s="18"/>
      <c r="H4" s="19"/>
      <c r="I4" s="19"/>
      <c r="J4" s="18"/>
      <c r="K4" s="18"/>
      <c r="L4" s="18"/>
      <c r="M4" s="18"/>
      <c r="N4" s="18"/>
      <c r="O4" s="33"/>
      <c r="P4" s="18"/>
      <c r="Q4" s="17"/>
      <c r="R4" s="18"/>
      <c r="S4" s="40"/>
      <c r="T4" s="40"/>
      <c r="U4" s="39"/>
    </row>
    <row r="5" ht="14.25" spans="1:21">
      <c r="A5" s="18"/>
      <c r="B5" s="18"/>
      <c r="C5" s="18"/>
      <c r="D5" s="18"/>
      <c r="E5" s="18"/>
      <c r="F5" s="18"/>
      <c r="G5" s="18"/>
      <c r="H5" s="19"/>
      <c r="I5" s="19"/>
      <c r="J5" s="18"/>
      <c r="K5" s="18"/>
      <c r="L5" s="18"/>
      <c r="M5" s="18"/>
      <c r="N5" s="18"/>
      <c r="O5" s="33"/>
      <c r="P5" s="18"/>
      <c r="Q5" s="17"/>
      <c r="R5" s="18"/>
      <c r="S5" s="40"/>
      <c r="T5" s="40"/>
      <c r="U5" s="39"/>
    </row>
    <row r="6" ht="14.25" spans="1:21">
      <c r="A6" s="18"/>
      <c r="B6" s="18"/>
      <c r="C6" s="18"/>
      <c r="D6" s="18"/>
      <c r="E6" s="18"/>
      <c r="F6" s="18"/>
      <c r="G6" s="18"/>
      <c r="H6" s="19"/>
      <c r="I6" s="19"/>
      <c r="J6" s="18"/>
      <c r="K6" s="18"/>
      <c r="L6" s="18"/>
      <c r="M6" s="18"/>
      <c r="N6" s="18"/>
      <c r="O6" s="33"/>
      <c r="P6" s="18"/>
      <c r="Q6" s="17"/>
      <c r="R6" s="18"/>
      <c r="S6" s="40"/>
      <c r="T6" s="40"/>
      <c r="U6" s="39"/>
    </row>
    <row r="7" ht="14.25" spans="1:21">
      <c r="A7" s="18"/>
      <c r="B7" s="18"/>
      <c r="C7" s="18"/>
      <c r="D7" s="18"/>
      <c r="E7" s="18"/>
      <c r="F7" s="18"/>
      <c r="G7" s="18"/>
      <c r="H7" s="19"/>
      <c r="I7" s="19"/>
      <c r="J7" s="18"/>
      <c r="K7" s="18"/>
      <c r="L7" s="18"/>
      <c r="M7" s="18"/>
      <c r="N7" s="18"/>
      <c r="O7" s="33"/>
      <c r="P7" s="18"/>
      <c r="Q7" s="17"/>
      <c r="R7" s="18"/>
      <c r="S7" s="40"/>
      <c r="T7" s="40"/>
      <c r="U7" s="39"/>
    </row>
    <row r="8" ht="14.25" spans="1:21">
      <c r="A8" s="18"/>
      <c r="B8" s="18"/>
      <c r="C8" s="18"/>
      <c r="D8" s="18"/>
      <c r="E8" s="18"/>
      <c r="F8" s="18"/>
      <c r="G8" s="18"/>
      <c r="H8" s="19"/>
      <c r="I8" s="19"/>
      <c r="J8" s="18"/>
      <c r="K8" s="18"/>
      <c r="L8" s="18"/>
      <c r="M8" s="18"/>
      <c r="N8" s="18"/>
      <c r="O8" s="33"/>
      <c r="P8" s="18"/>
      <c r="Q8" s="17"/>
      <c r="R8" s="18"/>
      <c r="S8" s="40"/>
      <c r="T8" s="40"/>
      <c r="U8" s="39"/>
    </row>
    <row r="9" ht="14.25" spans="1:21">
      <c r="A9" s="18"/>
      <c r="B9" s="18"/>
      <c r="C9" s="18"/>
      <c r="D9" s="18"/>
      <c r="E9" s="18"/>
      <c r="F9" s="18"/>
      <c r="G9" s="18"/>
      <c r="H9" s="19"/>
      <c r="I9" s="19"/>
      <c r="J9" s="18"/>
      <c r="K9" s="18"/>
      <c r="L9" s="18"/>
      <c r="M9" s="18"/>
      <c r="N9" s="18"/>
      <c r="O9" s="33"/>
      <c r="P9" s="18"/>
      <c r="Q9" s="17"/>
      <c r="R9" s="18"/>
      <c r="S9" s="40"/>
      <c r="T9" s="40"/>
      <c r="U9" s="39"/>
    </row>
    <row r="10" ht="14.25" spans="1:21">
      <c r="A10" s="18"/>
      <c r="B10" s="18"/>
      <c r="C10" s="18"/>
      <c r="D10" s="18"/>
      <c r="E10" s="18"/>
      <c r="F10" s="18"/>
      <c r="G10" s="18"/>
      <c r="H10" s="19"/>
      <c r="I10" s="19"/>
      <c r="J10" s="18"/>
      <c r="K10" s="18"/>
      <c r="L10" s="18"/>
      <c r="M10" s="18"/>
      <c r="N10" s="18"/>
      <c r="O10" s="33"/>
      <c r="P10" s="18"/>
      <c r="Q10" s="17"/>
      <c r="R10" s="18"/>
      <c r="S10" s="40"/>
      <c r="T10" s="40"/>
      <c r="U10" s="39"/>
    </row>
    <row r="11" spans="1:21">
      <c r="A11" s="20"/>
      <c r="B11" s="21"/>
      <c r="C11" s="22"/>
      <c r="D11" s="23"/>
      <c r="E11" s="23"/>
      <c r="F11" s="23"/>
      <c r="G11" s="23"/>
      <c r="H11" s="23"/>
      <c r="I11" s="23"/>
      <c r="J11" s="23"/>
      <c r="K11" s="23"/>
      <c r="L11" s="23"/>
      <c r="M11" s="23"/>
      <c r="N11" s="34"/>
      <c r="O11" s="34"/>
      <c r="P11" s="27"/>
      <c r="Q11" s="41"/>
      <c r="R11" s="41"/>
      <c r="S11" s="39"/>
      <c r="T11" s="39"/>
      <c r="U11" s="39"/>
    </row>
    <row r="12" spans="1:21">
      <c r="A12" s="20"/>
      <c r="B12" s="21"/>
      <c r="C12" s="22"/>
      <c r="D12" s="23"/>
      <c r="E12" s="23"/>
      <c r="F12" s="23"/>
      <c r="G12" s="23"/>
      <c r="H12" s="23"/>
      <c r="I12" s="23"/>
      <c r="J12" s="23"/>
      <c r="K12" s="23"/>
      <c r="L12" s="23"/>
      <c r="M12" s="23"/>
      <c r="N12" s="34"/>
      <c r="O12" s="34"/>
      <c r="P12" s="27"/>
      <c r="Q12" s="41"/>
      <c r="R12" s="41"/>
      <c r="S12" s="39"/>
      <c r="T12" s="39"/>
      <c r="U12" s="39"/>
    </row>
    <row r="13" spans="1:21">
      <c r="A13" s="20"/>
      <c r="B13" s="21"/>
      <c r="C13" s="24"/>
      <c r="D13" s="23"/>
      <c r="E13" s="23"/>
      <c r="F13" s="23"/>
      <c r="G13" s="23"/>
      <c r="H13" s="23"/>
      <c r="I13" s="23"/>
      <c r="J13" s="23"/>
      <c r="K13" s="23"/>
      <c r="L13" s="23"/>
      <c r="M13" s="23"/>
      <c r="N13" s="34"/>
      <c r="O13" s="34"/>
      <c r="P13" s="27"/>
      <c r="Q13" s="41"/>
      <c r="R13" s="41"/>
      <c r="S13" s="39"/>
      <c r="T13" s="39"/>
      <c r="U13" s="39"/>
    </row>
    <row r="14" spans="1:21">
      <c r="A14" s="25" t="s">
        <v>38</v>
      </c>
      <c r="B14" s="26"/>
      <c r="C14" s="27"/>
      <c r="D14" s="22"/>
      <c r="E14" s="22"/>
      <c r="F14" s="22"/>
      <c r="G14" s="22"/>
      <c r="H14" s="22"/>
      <c r="I14" s="23"/>
      <c r="J14" s="23"/>
      <c r="K14" s="23"/>
      <c r="L14" s="23"/>
      <c r="M14" s="23"/>
      <c r="N14" s="34"/>
      <c r="O14" s="34"/>
      <c r="P14" s="27"/>
      <c r="Q14" s="41"/>
      <c r="R14" s="41"/>
      <c r="S14" s="39"/>
      <c r="T14" s="39"/>
      <c r="U14" s="39"/>
    </row>
    <row r="15" s="7" customFormat="1" ht="132" customHeight="1" spans="1:22">
      <c r="A15" s="28" t="s">
        <v>39</v>
      </c>
      <c r="B15" s="28"/>
      <c r="C15" s="28"/>
      <c r="D15" s="28"/>
      <c r="E15" s="28"/>
      <c r="F15" s="28"/>
      <c r="G15" s="28"/>
      <c r="H15" s="28"/>
      <c r="I15" s="28"/>
      <c r="J15" s="28"/>
      <c r="K15" s="28"/>
      <c r="L15" s="28"/>
      <c r="M15" s="28"/>
      <c r="N15" s="28"/>
      <c r="O15" s="28"/>
      <c r="P15" s="28"/>
      <c r="Q15" s="28"/>
      <c r="R15" s="28"/>
      <c r="S15" s="28"/>
      <c r="T15" s="28"/>
      <c r="U15" s="28"/>
      <c r="V15" s="28"/>
    </row>
    <row r="16" ht="43.15" customHeight="1" spans="1:22">
      <c r="A16" s="29"/>
      <c r="B16" s="29"/>
      <c r="C16" s="29"/>
      <c r="D16" s="29"/>
      <c r="E16" s="29"/>
      <c r="F16" s="29"/>
      <c r="G16" s="29"/>
      <c r="H16" s="29"/>
      <c r="I16" s="29"/>
      <c r="J16" s="29"/>
      <c r="K16" s="29"/>
      <c r="L16" s="29"/>
      <c r="M16" s="29"/>
      <c r="N16" s="35" t="s">
        <v>18</v>
      </c>
      <c r="O16" s="35"/>
      <c r="P16" s="35"/>
      <c r="Q16" s="35"/>
      <c r="R16" s="35"/>
      <c r="S16" s="35"/>
      <c r="T16" s="35"/>
      <c r="U16" s="35"/>
      <c r="V16" s="35"/>
    </row>
    <row r="17" spans="1:20">
      <c r="A17" s="29"/>
      <c r="B17" s="29"/>
      <c r="C17" s="29"/>
      <c r="D17" s="29"/>
      <c r="E17" s="29"/>
      <c r="F17" s="29"/>
      <c r="G17" s="29"/>
      <c r="H17" s="29"/>
      <c r="I17" s="29"/>
      <c r="J17" s="29"/>
      <c r="K17" s="29"/>
      <c r="L17" s="29"/>
      <c r="M17" s="29"/>
      <c r="N17" s="29"/>
      <c r="O17" s="29"/>
      <c r="P17" s="29"/>
      <c r="Q17" s="29"/>
      <c r="R17" s="29"/>
      <c r="S17" s="29"/>
      <c r="T17" s="42"/>
    </row>
    <row r="18" ht="13.5" spans="1:19">
      <c r="A18" s="29"/>
      <c r="B18" s="29"/>
      <c r="C18" s="29"/>
      <c r="D18" s="29"/>
      <c r="E18" s="29"/>
      <c r="F18" s="29"/>
      <c r="G18" s="29"/>
      <c r="H18" s="29"/>
      <c r="I18" s="29"/>
      <c r="J18" s="29"/>
      <c r="K18" s="29"/>
      <c r="L18" s="29"/>
      <c r="M18" s="29"/>
      <c r="N18" s="29"/>
      <c r="O18" s="29"/>
      <c r="P18" s="29"/>
      <c r="Q18" s="29"/>
      <c r="R18" s="29"/>
      <c r="S18" s="29"/>
    </row>
    <row r="19" spans="13:13">
      <c r="M19" s="36"/>
    </row>
  </sheetData>
  <mergeCells count="2">
    <mergeCell ref="A15:V15"/>
    <mergeCell ref="N16:V16"/>
  </mergeCells>
  <dataValidations count="1">
    <dataValidation type="custom" allowBlank="1" showInputMessage="1" showErrorMessage="1" sqref="C$1:C$1048576">
      <formula1>COUNTIF($C$3:C5000,"* *")=0</formula1>
    </dataValidation>
  </dataValidations>
  <pageMargins left="0.7" right="0.7" top="0.75" bottom="0.75" header="0.3" footer="0.3"/>
  <pageSetup paperSize="9" orientation="portrait"/>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27"/>
  <sheetViews>
    <sheetView workbookViewId="0">
      <selection activeCell="H23" sqref="H23"/>
    </sheetView>
  </sheetViews>
  <sheetFormatPr defaultColWidth="9" defaultRowHeight="13.5"/>
  <cols>
    <col min="2" max="2" width="14.875" customWidth="1"/>
    <col min="4" max="4" width="12.875" customWidth="1"/>
    <col min="5" max="5" width="12" customWidth="1"/>
    <col min="7" max="7" width="9" style="1"/>
    <col min="8" max="8" width="33.875" customWidth="1"/>
    <col min="9" max="9" width="12.125" customWidth="1"/>
  </cols>
  <sheetData>
    <row r="1" ht="30" customHeight="1" spans="2:9">
      <c r="B1" s="2" t="s">
        <v>6</v>
      </c>
      <c r="C1" s="2" t="s">
        <v>40</v>
      </c>
      <c r="D1" s="2" t="s">
        <v>41</v>
      </c>
      <c r="E1" s="3" t="s">
        <v>42</v>
      </c>
      <c r="F1" s="3" t="s">
        <v>43</v>
      </c>
      <c r="G1" s="4"/>
      <c r="H1" s="2" t="s">
        <v>7</v>
      </c>
      <c r="I1" s="2" t="s">
        <v>16</v>
      </c>
    </row>
    <row r="2" spans="1:9">
      <c r="A2" s="2" t="s">
        <v>44</v>
      </c>
      <c r="B2" s="2" t="s">
        <v>45</v>
      </c>
      <c r="C2" s="2" t="s">
        <v>46</v>
      </c>
      <c r="D2" s="2" t="s">
        <v>47</v>
      </c>
      <c r="E2" s="2" t="s">
        <v>48</v>
      </c>
      <c r="F2" s="2" t="s">
        <v>46</v>
      </c>
      <c r="G2" s="5" t="s">
        <v>49</v>
      </c>
      <c r="H2" s="2" t="s">
        <v>50</v>
      </c>
      <c r="I2" s="2" t="s">
        <v>51</v>
      </c>
    </row>
    <row r="3" spans="1:9">
      <c r="A3" s="2" t="s">
        <v>52</v>
      </c>
      <c r="B3" s="2" t="s">
        <v>53</v>
      </c>
      <c r="C3" s="2" t="s">
        <v>54</v>
      </c>
      <c r="D3" s="2" t="s">
        <v>55</v>
      </c>
      <c r="E3" s="2" t="s">
        <v>56</v>
      </c>
      <c r="F3" s="2" t="s">
        <v>54</v>
      </c>
      <c r="G3" s="5" t="s">
        <v>57</v>
      </c>
      <c r="H3" s="2" t="s">
        <v>58</v>
      </c>
      <c r="I3" s="2" t="s">
        <v>59</v>
      </c>
    </row>
    <row r="4" spans="1:9">
      <c r="A4" s="2" t="s">
        <v>60</v>
      </c>
      <c r="B4" s="2" t="s">
        <v>61</v>
      </c>
      <c r="G4" s="5" t="s">
        <v>62</v>
      </c>
      <c r="H4" s="2" t="s">
        <v>63</v>
      </c>
      <c r="I4" s="2" t="s">
        <v>64</v>
      </c>
    </row>
    <row r="5" spans="1:9">
      <c r="A5" s="2" t="s">
        <v>65</v>
      </c>
      <c r="B5" s="2" t="s">
        <v>66</v>
      </c>
      <c r="G5" s="5" t="s">
        <v>67</v>
      </c>
      <c r="H5" s="2" t="s">
        <v>68</v>
      </c>
      <c r="I5" s="2" t="s">
        <v>69</v>
      </c>
    </row>
    <row r="6" spans="1:9">
      <c r="A6" s="2" t="s">
        <v>70</v>
      </c>
      <c r="B6" s="2" t="s">
        <v>71</v>
      </c>
      <c r="G6" s="5" t="s">
        <v>72</v>
      </c>
      <c r="H6" s="2" t="s">
        <v>73</v>
      </c>
      <c r="I6" s="2" t="s">
        <v>74</v>
      </c>
    </row>
    <row r="7" spans="1:9">
      <c r="A7" s="2" t="s">
        <v>75</v>
      </c>
      <c r="B7" s="2" t="s">
        <v>76</v>
      </c>
      <c r="G7" s="5" t="s">
        <v>77</v>
      </c>
      <c r="H7" s="2" t="s">
        <v>78</v>
      </c>
      <c r="I7" s="2" t="s">
        <v>79</v>
      </c>
    </row>
    <row r="8" spans="1:9">
      <c r="A8" s="2" t="s">
        <v>80</v>
      </c>
      <c r="B8" s="2" t="s">
        <v>81</v>
      </c>
      <c r="G8" s="5" t="s">
        <v>82</v>
      </c>
      <c r="H8" s="2" t="s">
        <v>83</v>
      </c>
      <c r="I8" s="2" t="s">
        <v>84</v>
      </c>
    </row>
    <row r="9" spans="1:9">
      <c r="A9" s="2" t="s">
        <v>85</v>
      </c>
      <c r="B9" s="2" t="s">
        <v>86</v>
      </c>
      <c r="G9" s="5" t="s">
        <v>87</v>
      </c>
      <c r="H9" s="2" t="s">
        <v>88</v>
      </c>
      <c r="I9" s="2" t="s">
        <v>89</v>
      </c>
    </row>
    <row r="10" spans="1:9">
      <c r="A10" s="2" t="s">
        <v>90</v>
      </c>
      <c r="B10" s="2" t="s">
        <v>91</v>
      </c>
      <c r="G10" s="5" t="s">
        <v>92</v>
      </c>
      <c r="H10" s="2" t="s">
        <v>93</v>
      </c>
      <c r="I10" s="2" t="s">
        <v>94</v>
      </c>
    </row>
    <row r="11" spans="1:9">
      <c r="A11" s="2" t="s">
        <v>95</v>
      </c>
      <c r="B11" s="2" t="s">
        <v>96</v>
      </c>
      <c r="G11" s="5" t="s">
        <v>97</v>
      </c>
      <c r="H11" s="2" t="s">
        <v>98</v>
      </c>
      <c r="I11" s="2" t="s">
        <v>99</v>
      </c>
    </row>
    <row r="12" spans="2:9">
      <c r="B12" s="2"/>
      <c r="G12" s="5" t="s">
        <v>100</v>
      </c>
      <c r="H12" s="2" t="s">
        <v>101</v>
      </c>
      <c r="I12" s="2" t="s">
        <v>102</v>
      </c>
    </row>
    <row r="13" spans="7:9">
      <c r="G13" s="5" t="s">
        <v>103</v>
      </c>
      <c r="H13" s="2" t="s">
        <v>104</v>
      </c>
      <c r="I13" s="2" t="s">
        <v>105</v>
      </c>
    </row>
    <row r="14" spans="7:9">
      <c r="G14" s="5" t="s">
        <v>106</v>
      </c>
      <c r="H14" s="2" t="s">
        <v>107</v>
      </c>
      <c r="I14" s="2" t="s">
        <v>108</v>
      </c>
    </row>
    <row r="15" spans="7:9">
      <c r="G15" s="5" t="s">
        <v>109</v>
      </c>
      <c r="H15" s="2" t="s">
        <v>110</v>
      </c>
      <c r="I15" s="2" t="s">
        <v>111</v>
      </c>
    </row>
    <row r="16" spans="7:9">
      <c r="G16" s="5" t="s">
        <v>112</v>
      </c>
      <c r="H16" s="2" t="s">
        <v>113</v>
      </c>
      <c r="I16" s="2" t="s">
        <v>114</v>
      </c>
    </row>
    <row r="17" spans="7:9">
      <c r="G17" s="5" t="s">
        <v>115</v>
      </c>
      <c r="H17" s="2" t="s">
        <v>116</v>
      </c>
      <c r="I17" s="2" t="s">
        <v>117</v>
      </c>
    </row>
    <row r="18" spans="7:9">
      <c r="G18" s="5" t="s">
        <v>118</v>
      </c>
      <c r="H18" s="2" t="s">
        <v>119</v>
      </c>
      <c r="I18" s="2" t="s">
        <v>120</v>
      </c>
    </row>
    <row r="19" spans="7:9">
      <c r="G19" s="5" t="s">
        <v>121</v>
      </c>
      <c r="H19" s="2" t="s">
        <v>122</v>
      </c>
      <c r="I19" s="2" t="s">
        <v>123</v>
      </c>
    </row>
    <row r="20" spans="9:9">
      <c r="I20" s="2" t="s">
        <v>124</v>
      </c>
    </row>
    <row r="21" spans="9:9">
      <c r="I21" s="2" t="s">
        <v>125</v>
      </c>
    </row>
    <row r="22" spans="9:9">
      <c r="I22" s="2" t="s">
        <v>126</v>
      </c>
    </row>
    <row r="23" spans="9:9">
      <c r="I23" s="2" t="s">
        <v>127</v>
      </c>
    </row>
    <row r="24" spans="9:9">
      <c r="I24" s="2" t="s">
        <v>128</v>
      </c>
    </row>
    <row r="25" spans="9:9">
      <c r="I25" s="2" t="s">
        <v>129</v>
      </c>
    </row>
    <row r="26" spans="9:9">
      <c r="I26" s="2" t="s">
        <v>130</v>
      </c>
    </row>
    <row r="27" spans="9:9">
      <c r="I27" s="2" t="s">
        <v>131</v>
      </c>
    </row>
    <row r="28" spans="9:9">
      <c r="I28" s="2" t="s">
        <v>132</v>
      </c>
    </row>
    <row r="29" spans="9:9">
      <c r="I29" s="2" t="s">
        <v>133</v>
      </c>
    </row>
    <row r="30" spans="9:9">
      <c r="I30" s="2" t="s">
        <v>134</v>
      </c>
    </row>
    <row r="31" spans="9:9">
      <c r="I31" s="2" t="s">
        <v>135</v>
      </c>
    </row>
    <row r="32" spans="9:9">
      <c r="I32" s="2" t="s">
        <v>136</v>
      </c>
    </row>
    <row r="33" spans="9:9">
      <c r="I33" s="2" t="s">
        <v>137</v>
      </c>
    </row>
    <row r="34" spans="9:9">
      <c r="I34" s="2" t="s">
        <v>138</v>
      </c>
    </row>
    <row r="35" spans="9:9">
      <c r="I35" s="2" t="s">
        <v>139</v>
      </c>
    </row>
    <row r="36" spans="9:9">
      <c r="I36" s="2" t="s">
        <v>140</v>
      </c>
    </row>
    <row r="37" spans="9:9">
      <c r="I37" s="2" t="s">
        <v>141</v>
      </c>
    </row>
    <row r="38" spans="9:9">
      <c r="I38" s="2" t="s">
        <v>142</v>
      </c>
    </row>
    <row r="39" spans="9:9">
      <c r="I39" s="2" t="s">
        <v>143</v>
      </c>
    </row>
    <row r="40" spans="9:9">
      <c r="I40" s="2" t="s">
        <v>144</v>
      </c>
    </row>
    <row r="41" spans="9:9">
      <c r="I41" s="2" t="s">
        <v>145</v>
      </c>
    </row>
    <row r="42" spans="9:9">
      <c r="I42" s="2" t="s">
        <v>146</v>
      </c>
    </row>
    <row r="43" spans="9:9">
      <c r="I43" s="2" t="s">
        <v>147</v>
      </c>
    </row>
    <row r="44" spans="9:9">
      <c r="I44" s="2" t="s">
        <v>148</v>
      </c>
    </row>
    <row r="45" spans="9:9">
      <c r="I45" s="2" t="s">
        <v>149</v>
      </c>
    </row>
    <row r="46" spans="9:9">
      <c r="I46" s="2" t="s">
        <v>150</v>
      </c>
    </row>
    <row r="47" spans="9:9">
      <c r="I47" s="2" t="s">
        <v>151</v>
      </c>
    </row>
    <row r="48" spans="9:9">
      <c r="I48" s="2" t="s">
        <v>152</v>
      </c>
    </row>
    <row r="49" spans="9:9">
      <c r="I49" s="2" t="s">
        <v>153</v>
      </c>
    </row>
    <row r="50" spans="9:9">
      <c r="I50" s="2" t="s">
        <v>154</v>
      </c>
    </row>
    <row r="51" spans="9:9">
      <c r="I51" s="2" t="s">
        <v>155</v>
      </c>
    </row>
    <row r="52" spans="9:9">
      <c r="I52" s="2" t="s">
        <v>156</v>
      </c>
    </row>
    <row r="53" spans="9:9">
      <c r="I53" s="2" t="s">
        <v>157</v>
      </c>
    </row>
    <row r="54" spans="9:9">
      <c r="I54" s="2" t="s">
        <v>158</v>
      </c>
    </row>
    <row r="55" spans="9:9">
      <c r="I55" s="2" t="s">
        <v>159</v>
      </c>
    </row>
    <row r="56" spans="9:9">
      <c r="I56" s="2" t="s">
        <v>160</v>
      </c>
    </row>
    <row r="57" spans="9:9">
      <c r="I57" s="2" t="s">
        <v>161</v>
      </c>
    </row>
    <row r="58" spans="9:9">
      <c r="I58" s="2" t="s">
        <v>162</v>
      </c>
    </row>
    <row r="59" spans="9:9">
      <c r="I59" s="2" t="s">
        <v>163</v>
      </c>
    </row>
    <row r="60" spans="9:9">
      <c r="I60" s="2" t="s">
        <v>164</v>
      </c>
    </row>
    <row r="61" spans="9:9">
      <c r="I61" s="2" t="s">
        <v>165</v>
      </c>
    </row>
    <row r="62" spans="9:9">
      <c r="I62" s="2" t="s">
        <v>166</v>
      </c>
    </row>
    <row r="63" spans="9:9">
      <c r="I63" s="2" t="s">
        <v>167</v>
      </c>
    </row>
    <row r="64" spans="9:9">
      <c r="I64" s="2" t="s">
        <v>168</v>
      </c>
    </row>
    <row r="65" spans="9:9">
      <c r="I65" s="2" t="s">
        <v>169</v>
      </c>
    </row>
    <row r="66" spans="9:9">
      <c r="I66" s="2" t="s">
        <v>170</v>
      </c>
    </row>
    <row r="67" spans="9:9">
      <c r="I67" s="2" t="s">
        <v>171</v>
      </c>
    </row>
    <row r="68" spans="9:9">
      <c r="I68" s="2" t="s">
        <v>172</v>
      </c>
    </row>
    <row r="69" spans="9:9">
      <c r="I69" s="2" t="s">
        <v>173</v>
      </c>
    </row>
    <row r="70" spans="9:9">
      <c r="I70" s="2" t="s">
        <v>174</v>
      </c>
    </row>
    <row r="71" spans="9:9">
      <c r="I71" s="2" t="s">
        <v>175</v>
      </c>
    </row>
    <row r="72" spans="9:9">
      <c r="I72" s="2" t="s">
        <v>176</v>
      </c>
    </row>
    <row r="73" spans="9:9">
      <c r="I73" s="2" t="s">
        <v>177</v>
      </c>
    </row>
    <row r="74" spans="9:9">
      <c r="I74" s="2" t="s">
        <v>178</v>
      </c>
    </row>
    <row r="75" spans="9:9">
      <c r="I75" s="2" t="s">
        <v>179</v>
      </c>
    </row>
    <row r="76" spans="9:9">
      <c r="I76" s="2" t="s">
        <v>180</v>
      </c>
    </row>
    <row r="77" spans="9:9">
      <c r="I77" s="2" t="s">
        <v>181</v>
      </c>
    </row>
    <row r="78" spans="9:9">
      <c r="I78" s="2" t="s">
        <v>182</v>
      </c>
    </row>
    <row r="79" spans="9:9">
      <c r="I79" s="2" t="s">
        <v>183</v>
      </c>
    </row>
    <row r="80" spans="9:9">
      <c r="I80" s="2" t="s">
        <v>184</v>
      </c>
    </row>
    <row r="81" spans="9:9">
      <c r="I81" s="2" t="s">
        <v>185</v>
      </c>
    </row>
    <row r="82" spans="9:9">
      <c r="I82" s="2" t="s">
        <v>186</v>
      </c>
    </row>
    <row r="83" spans="9:9">
      <c r="I83" s="2" t="s">
        <v>187</v>
      </c>
    </row>
    <row r="84" spans="9:9">
      <c r="I84" s="2" t="s">
        <v>188</v>
      </c>
    </row>
    <row r="85" spans="9:9">
      <c r="I85" s="2" t="s">
        <v>189</v>
      </c>
    </row>
    <row r="86" spans="9:9">
      <c r="I86" s="2" t="s">
        <v>190</v>
      </c>
    </row>
    <row r="87" spans="9:9">
      <c r="I87" s="2" t="s">
        <v>191</v>
      </c>
    </row>
    <row r="88" spans="9:9">
      <c r="I88" s="2" t="s">
        <v>192</v>
      </c>
    </row>
    <row r="89" spans="9:9">
      <c r="I89" s="2" t="s">
        <v>193</v>
      </c>
    </row>
    <row r="90" spans="9:9">
      <c r="I90" s="2" t="s">
        <v>194</v>
      </c>
    </row>
    <row r="91" spans="9:9">
      <c r="I91" s="2" t="s">
        <v>195</v>
      </c>
    </row>
    <row r="92" spans="9:9">
      <c r="I92" s="2" t="s">
        <v>196</v>
      </c>
    </row>
    <row r="93" spans="9:9">
      <c r="I93" s="2" t="s">
        <v>197</v>
      </c>
    </row>
    <row r="94" spans="9:9">
      <c r="I94" s="2" t="s">
        <v>198</v>
      </c>
    </row>
    <row r="95" spans="9:9">
      <c r="I95" s="2" t="s">
        <v>199</v>
      </c>
    </row>
    <row r="96" spans="9:9">
      <c r="I96" s="2" t="s">
        <v>200</v>
      </c>
    </row>
    <row r="97" spans="9:9">
      <c r="I97" s="2" t="s">
        <v>201</v>
      </c>
    </row>
    <row r="98" spans="9:9">
      <c r="I98" s="2" t="s">
        <v>202</v>
      </c>
    </row>
    <row r="99" spans="9:9">
      <c r="I99" s="2" t="s">
        <v>203</v>
      </c>
    </row>
    <row r="100" spans="9:9">
      <c r="I100" s="2" t="s">
        <v>204</v>
      </c>
    </row>
    <row r="101" spans="9:9">
      <c r="I101" s="2" t="s">
        <v>205</v>
      </c>
    </row>
    <row r="102" spans="9:9">
      <c r="I102" s="2" t="s">
        <v>206</v>
      </c>
    </row>
    <row r="103" spans="9:9">
      <c r="I103" s="2" t="s">
        <v>207</v>
      </c>
    </row>
    <row r="104" spans="9:9">
      <c r="I104" s="2" t="s">
        <v>208</v>
      </c>
    </row>
    <row r="105" spans="9:9">
      <c r="I105" s="2" t="s">
        <v>209</v>
      </c>
    </row>
    <row r="106" spans="9:9">
      <c r="I106" s="2" t="s">
        <v>210</v>
      </c>
    </row>
    <row r="107" spans="9:9">
      <c r="I107" s="2" t="s">
        <v>211</v>
      </c>
    </row>
    <row r="108" spans="9:9">
      <c r="I108" s="2" t="s">
        <v>212</v>
      </c>
    </row>
    <row r="109" spans="9:9">
      <c r="I109" s="2" t="s">
        <v>213</v>
      </c>
    </row>
    <row r="110" spans="9:9">
      <c r="I110" s="2" t="s">
        <v>214</v>
      </c>
    </row>
    <row r="111" spans="9:9">
      <c r="I111" s="2" t="s">
        <v>215</v>
      </c>
    </row>
    <row r="112" spans="9:9">
      <c r="I112" s="2" t="s">
        <v>216</v>
      </c>
    </row>
    <row r="113" spans="9:9">
      <c r="I113" s="2" t="s">
        <v>217</v>
      </c>
    </row>
    <row r="114" spans="9:9">
      <c r="I114" s="2" t="s">
        <v>218</v>
      </c>
    </row>
    <row r="115" spans="9:9">
      <c r="I115" s="2" t="s">
        <v>219</v>
      </c>
    </row>
    <row r="116" spans="9:9">
      <c r="I116" s="2" t="s">
        <v>220</v>
      </c>
    </row>
    <row r="117" spans="9:9">
      <c r="I117" s="2" t="s">
        <v>221</v>
      </c>
    </row>
    <row r="118" spans="9:9">
      <c r="I118" s="2" t="s">
        <v>222</v>
      </c>
    </row>
    <row r="119" spans="9:9">
      <c r="I119" s="2" t="s">
        <v>223</v>
      </c>
    </row>
    <row r="120" spans="9:9">
      <c r="I120" s="2" t="s">
        <v>224</v>
      </c>
    </row>
    <row r="121" spans="9:9">
      <c r="I121" s="2" t="s">
        <v>225</v>
      </c>
    </row>
    <row r="122" spans="9:9">
      <c r="I122" s="2" t="s">
        <v>226</v>
      </c>
    </row>
    <row r="123" spans="9:9">
      <c r="I123" s="2" t="s">
        <v>227</v>
      </c>
    </row>
    <row r="124" spans="9:9">
      <c r="I124" s="2" t="s">
        <v>228</v>
      </c>
    </row>
    <row r="125" spans="9:9">
      <c r="I125" s="2" t="s">
        <v>229</v>
      </c>
    </row>
    <row r="126" spans="9:9">
      <c r="I126" s="2" t="s">
        <v>230</v>
      </c>
    </row>
    <row r="127" spans="9:9">
      <c r="I127" s="2" t="s">
        <v>231</v>
      </c>
    </row>
  </sheetData>
  <sortState ref="H2:H19">
    <sortCondition ref="H2" descending="1"/>
  </sortState>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Company>NOBLE</Company>
  <Application>Microsoft Excel</Application>
  <HeadingPairs>
    <vt:vector size="2" baseType="variant">
      <vt:variant>
        <vt:lpstr>工作表</vt:lpstr>
      </vt:variant>
      <vt:variant>
        <vt:i4>3</vt:i4>
      </vt:variant>
    </vt:vector>
  </HeadingPairs>
  <TitlesOfParts>
    <vt:vector size="3" baseType="lpstr">
      <vt:lpstr>作品明细表</vt:lpstr>
      <vt:lpstr>作品数量统计表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NOBLE</dc:creator>
  <cp:lastModifiedBy>史恒</cp:lastModifiedBy>
  <dcterms:created xsi:type="dcterms:W3CDTF">2014-06-26T05:30:00Z</dcterms:created>
  <cp:lastPrinted>2018-05-31T10:03:00Z</cp:lastPrinted>
  <dcterms:modified xsi:type="dcterms:W3CDTF">2022-05-24T01:16:55Z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2052-11.1.0.11636</vt:lpwstr>
  </property>
  <property fmtid="{D5CDD505-2E9C-101B-9397-08002B2CF9AE}" pid="3" name="ICV">
    <vt:lpwstr>0B5BDA86CCCF43B1B741EE69C369A07B</vt:lpwstr>
  </property>
</Properties>
</file>